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8\"/>
    </mc:Choice>
  </mc:AlternateContent>
  <bookViews>
    <workbookView xWindow="0" yWindow="60" windowWidth="19200" windowHeight="7290" tabRatio="943" activeTab="1"/>
  </bookViews>
  <sheets>
    <sheet name="Hoja1" sheetId="1" r:id="rId1"/>
    <sheet name="INTN-MAYO-2018" sheetId="2" r:id="rId2"/>
  </sheets>
  <definedNames>
    <definedName name="_xlnm.Print_Area" localSheetId="1">'INTN-MAYO-2018'!$A$1:$L$164</definedName>
    <definedName name="_xlnm.Print_Titles" localSheetId="1">'INTN-MAYO-2018'!$1:$1</definedName>
  </definedNames>
  <calcPr calcId="152511"/>
</workbook>
</file>

<file path=xl/calcChain.xml><?xml version="1.0" encoding="utf-8"?>
<calcChain xmlns="http://schemas.openxmlformats.org/spreadsheetml/2006/main">
  <c r="J28" i="2" l="1"/>
  <c r="J29" i="2" l="1"/>
  <c r="J46" i="2" l="1"/>
  <c r="J45" i="2"/>
  <c r="J65" i="2" l="1"/>
  <c r="J66" i="2" s="1"/>
  <c r="J103" i="2" s="1"/>
  <c r="J104" i="2" s="1"/>
  <c r="J147" i="2" s="1"/>
  <c r="J148" i="2" s="1"/>
  <c r="J163" i="2" l="1"/>
  <c r="J174" i="2" s="1"/>
  <c r="E271" i="2"/>
  <c r="E283" i="2" l="1"/>
  <c r="E286" i="2" l="1"/>
  <c r="E284" i="2" l="1"/>
</calcChain>
</file>

<file path=xl/sharedStrings.xml><?xml version="1.0" encoding="utf-8"?>
<sst xmlns="http://schemas.openxmlformats.org/spreadsheetml/2006/main" count="1475" uniqueCount="491">
  <si>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</si>
  <si>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</si>
  <si>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</si>
  <si>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</si>
  <si>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</si>
  <si>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</si>
  <si>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</si>
  <si>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</si>
  <si>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</si>
  <si>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</si>
  <si>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</si>
  <si>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</si>
  <si>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</si>
  <si>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</si>
  <si>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</si>
  <si>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</si>
  <si>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</si>
  <si>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</si>
  <si>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Profesional II - Técnico de la Unidad de Metrologia Legal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</si>
  <si>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</si>
  <si>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</si>
  <si>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</si>
  <si>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</si>
  <si>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</si>
  <si>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</si>
  <si>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</si>
  <si>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</si>
  <si>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</si>
  <si>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</si>
  <si>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</si>
  <si>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</si>
  <si>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Hernán Enrique Diaz Echauri</t>
  </si>
  <si>
    <t>Guillermo José León Alfonso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</si>
  <si>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</si>
  <si>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</si>
  <si>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</si>
  <si>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</si>
  <si>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</si>
  <si>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</si>
  <si>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</si>
  <si>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</si>
  <si>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</si>
  <si>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Ramon Jimenez  Ávalos</t>
  </si>
  <si>
    <t>Ever Esteban Armoa Mendoza</t>
  </si>
  <si>
    <t>Edgar David Villagra Gómez</t>
  </si>
  <si>
    <t>Tecnico Del  Departamento De Mantenimiento Tecnico</t>
  </si>
  <si>
    <t>Juan Ramon Zarza Maidana</t>
  </si>
  <si>
    <t>Dario Antonio Ramírez Vázquez</t>
  </si>
  <si>
    <t>Guillermo Manuel Vera Vera</t>
  </si>
  <si>
    <t>César Adolfo Pastore Sandoval</t>
  </si>
  <si>
    <t>Asistente Técnico – Adm. - Técnico del Dpto. de verificación de instrumentos y medidas materializadas</t>
  </si>
  <si>
    <t>Sandra María Espínola Centurión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</si>
  <si>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</si>
  <si>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</si>
  <si>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</si>
  <si>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</si>
  <si>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Milder René Bobadilla</t>
  </si>
  <si>
    <t>Jefe del Departamento de Mantenimiento Técnico</t>
  </si>
  <si>
    <t>Gustavo Ramón Román Jacquet</t>
  </si>
  <si>
    <t>Jefe del Departamento de Metalurgia</t>
  </si>
  <si>
    <t>Profesional del Departamento de Construcciones</t>
  </si>
  <si>
    <t>Edgar Euclides Brizuela</t>
  </si>
  <si>
    <t>Técnico del Departamento de Certificación de Productos</t>
  </si>
  <si>
    <t>César David Ojeda Cáceres</t>
  </si>
  <si>
    <t>Contratado - Técnico Muestreador</t>
  </si>
  <si>
    <t>Silvio Ramón Jiménez Martínez</t>
  </si>
  <si>
    <t>Martin Alcides Medina Mareco</t>
  </si>
  <si>
    <t>Lilian Beatriz Yegros Ybañez</t>
  </si>
  <si>
    <t>Alberto Esteban González Cabral</t>
  </si>
  <si>
    <t>Director Interino de la Sede Regional Capitán Miranda</t>
  </si>
  <si>
    <t>Juan Gonzalez Gimenez</t>
  </si>
  <si>
    <t>Tecnico Del Departamento De Verificacion  De Instrumentos y Medidas Materializadas</t>
  </si>
  <si>
    <t>Jhamin Julio Afara Fernández</t>
  </si>
  <si>
    <t>José Alfredo Donato Nardelli Fernández</t>
  </si>
  <si>
    <t xml:space="preserve">Victor Alfonzo Sanchez Obregón </t>
  </si>
  <si>
    <t>Guido José Betti Roa</t>
  </si>
  <si>
    <t>Aquiles David Mendoza</t>
  </si>
  <si>
    <t>Tecnico - ONM</t>
  </si>
  <si>
    <t>Victor González</t>
  </si>
  <si>
    <t>Luis Daniel Fleitas</t>
  </si>
  <si>
    <t>Director del Organismo Nacional de Normalizacion</t>
  </si>
  <si>
    <t>Blanca Lilian Martínez de Alonso</t>
  </si>
  <si>
    <t>Directora General INTN</t>
  </si>
  <si>
    <t>Maximino Orue Mora</t>
  </si>
  <si>
    <t>Asistente Técnico de la Unidad de Metrologia Legal</t>
  </si>
  <si>
    <t>Jorgelina Gómez de Martínez</t>
  </si>
  <si>
    <t>Técnico II - Profesional del Departamento de Certificación de Productos</t>
  </si>
  <si>
    <t>José  Luis Ruotti  Lisandrini</t>
  </si>
  <si>
    <t>Director del ONI</t>
  </si>
  <si>
    <t>Lorenzo Navarro Faccioli</t>
  </si>
  <si>
    <t>Luis Enrique Franco Bobadilla</t>
  </si>
  <si>
    <t>Director de Asesoría Jurídica</t>
  </si>
  <si>
    <t>Andres María Piatti Aranda</t>
  </si>
  <si>
    <t>Tecnico del Programa de Precintado</t>
  </si>
  <si>
    <t xml:space="preserve">Luis Alberto Ferreira Fariña </t>
  </si>
  <si>
    <t>Asistente Técnico - ADM. Asistente Mecánico</t>
  </si>
  <si>
    <t>Derlis Salvador Medina Ferreira</t>
  </si>
  <si>
    <t>Coordinador de Ensayos y Aptitud</t>
  </si>
  <si>
    <t>Edgar Ananias Mendoza Miño</t>
  </si>
  <si>
    <t>Técnico del Programa de Precintado</t>
  </si>
  <si>
    <t>Dionicio Silva</t>
  </si>
  <si>
    <t>Técnico - ONM</t>
  </si>
  <si>
    <t>Institución: Instituto Nacional de Tecnología, Normalización y Metrologia - Mes año: mayo - 2018</t>
  </si>
  <si>
    <t>Miguel Mendieta Ortiz</t>
  </si>
  <si>
    <t>Jefe del deparatamento de aprobacion de modelos</t>
  </si>
  <si>
    <t>Calibracion de instrumentos de medicion</t>
  </si>
  <si>
    <t>Lilian Lucila Ramirez Páez</t>
  </si>
  <si>
    <t>Jefa del Departamento de Reglamentación Técnica y Pre -  Medidos</t>
  </si>
  <si>
    <t>Ever Ricardo Fernanadez Diaz</t>
  </si>
  <si>
    <t>Verificacion de balanza comercial</t>
  </si>
  <si>
    <t>si</t>
  </si>
  <si>
    <t>Tecnico del programa de precintado</t>
  </si>
  <si>
    <t>Julio Cesar Gimenez Godoy</t>
  </si>
  <si>
    <t>Auxiliar del departamento de mantenimiento tecnico</t>
  </si>
  <si>
    <t>Alicia Raquel Sanabria Britez</t>
  </si>
  <si>
    <t>Jefa interina del departamento de inspeccion de instalaciones</t>
  </si>
  <si>
    <t>No</t>
  </si>
  <si>
    <t>07 al 12/05/2018</t>
  </si>
  <si>
    <t>Verificacion de bascula</t>
  </si>
  <si>
    <t>Nelson Rodrigo Gimenez Rodriguez</t>
  </si>
  <si>
    <t>Precintado de camiones cisternas</t>
  </si>
  <si>
    <t>Coordinador tecnico del ONI</t>
  </si>
  <si>
    <t>Inspeccion de local de ventas GLP</t>
  </si>
  <si>
    <t>Juan Carlos Valenzuela</t>
  </si>
  <si>
    <t xml:space="preserve">Tecnico del programa de precintado </t>
  </si>
  <si>
    <t>Ruben Ricardo Ramirez Gayoso</t>
  </si>
  <si>
    <t>Director de la  Dirección de  Reglamentación</t>
  </si>
  <si>
    <t>Dpto.Paraguari</t>
  </si>
  <si>
    <t>Inspeccion de surtidor GLP</t>
  </si>
  <si>
    <t>Inspeccion planta de combustible</t>
  </si>
  <si>
    <t>Edgar Fidel Galeano  Delgado</t>
  </si>
  <si>
    <t>Profesional del Dpto Agroambiental</t>
  </si>
  <si>
    <t xml:space="preserve">Dpto.Cordillera </t>
  </si>
  <si>
    <t>Dpto.Ñeembucu</t>
  </si>
  <si>
    <t>Dpto.Alto Parana</t>
  </si>
  <si>
    <t>Susana Maria Claudia Cabrera Acosta</t>
  </si>
  <si>
    <t>Jefe del Departamento de normalizacion nacional</t>
  </si>
  <si>
    <t>Jorge Rodolfo Centurion Milessi</t>
  </si>
  <si>
    <t>Tecnico del departamento de verificacion de instrumentos y medidas materializadas</t>
  </si>
  <si>
    <t>Cesar  Alberto Riveros Llano</t>
  </si>
  <si>
    <t>Director del ONM</t>
  </si>
  <si>
    <t xml:space="preserve">Dpto.Concepcion </t>
  </si>
  <si>
    <t>Verificacion de picos surtidores</t>
  </si>
  <si>
    <t>Dpto.Itapua</t>
  </si>
  <si>
    <t>Maria Guadalupe Gimenez Ortiz</t>
  </si>
  <si>
    <t>Jefa interina del departamento de comunicaciones</t>
  </si>
  <si>
    <t>Toma de muestras de combustible</t>
  </si>
  <si>
    <t>Dpto.Caaguazu</t>
  </si>
  <si>
    <t>Rebeca Fabiola Villalba Bernal</t>
  </si>
  <si>
    <t>Jefe interino DAI</t>
  </si>
  <si>
    <t>Ciudad del Este.Dpto.Alto Parana</t>
  </si>
  <si>
    <t>04 al 08/06/2018</t>
  </si>
  <si>
    <t>Toma de muestras de combustibles</t>
  </si>
  <si>
    <t>TOTAL VIÁTICO DEL MES doscientos seis millones trescientos un mil cincuenta y cinco.-</t>
  </si>
  <si>
    <t>Ederli Pereira Cardoso</t>
  </si>
  <si>
    <t>Asuncion-Paraguyay</t>
  </si>
  <si>
    <t>Evaluador tecnico</t>
  </si>
  <si>
    <t>359 - 04/05/2018</t>
  </si>
  <si>
    <t xml:space="preserve">Evaluacion en sitio. Del sistema de gestion de la unidad de metrologia legal </t>
  </si>
  <si>
    <t>3794- 18/06/2018</t>
  </si>
  <si>
    <t>Dpto.Itapua                                                                                    Dpto.Misiones</t>
  </si>
  <si>
    <t>Dpto.Caaguazu                                                                                      Dpto.Alto Parana</t>
  </si>
  <si>
    <t>18 al 18/06/2018                          19 al 22/06/2018</t>
  </si>
  <si>
    <t>18 al 21/06/2018                         22 al 22/06/2018</t>
  </si>
  <si>
    <t>4050 - 21/06/2018</t>
  </si>
  <si>
    <t>4040 - 21/06/2018</t>
  </si>
  <si>
    <t>20 al 23/06/2018</t>
  </si>
  <si>
    <t>4049 - 21/06/2018</t>
  </si>
  <si>
    <t>18 al 22/06/2018</t>
  </si>
  <si>
    <t>4047 - 21/06/2018</t>
  </si>
  <si>
    <t>Dpto.Guaira                                                                                      Dpto.Caazapa</t>
  </si>
  <si>
    <t>19 al 21/06/2018                                         22 al 23/06/2018</t>
  </si>
  <si>
    <t>4048 - 21/06/2018</t>
  </si>
  <si>
    <t>4046 - 21/06/2018</t>
  </si>
  <si>
    <t>Dpto.Cordillera</t>
  </si>
  <si>
    <t>13 al 15/06/2018</t>
  </si>
  <si>
    <t>4045 - 21/06/2018</t>
  </si>
  <si>
    <t>Cnel.Oviedo</t>
  </si>
  <si>
    <t>07 al 08/06/2018</t>
  </si>
  <si>
    <t>Verificacion tecncia de las instalaciones electromecanicas y electricas de gasolinas del sur SRL</t>
  </si>
  <si>
    <t>3650 - 08/06/2018</t>
  </si>
  <si>
    <t>05 al 06/06/2018</t>
  </si>
  <si>
    <t>3634 - 08/06/2018</t>
  </si>
  <si>
    <t>06 al 06/06/2018</t>
  </si>
  <si>
    <t>3636 - 08/062018</t>
  </si>
  <si>
    <t>Verificacion de las instalaciones electromecanicas y electricas de Sacco S.A</t>
  </si>
  <si>
    <t>3637 - 08/06/2018</t>
  </si>
  <si>
    <t>Nancy Margarita Melgarejo Toledo</t>
  </si>
  <si>
    <t>Jefa del departamneto de salud y seguridad</t>
  </si>
  <si>
    <t>442 - 04/06/2018</t>
  </si>
  <si>
    <t>Montevideo-Uruguay</t>
  </si>
  <si>
    <t>10 al 16/06/2018</t>
  </si>
  <si>
    <t>Capacitacion en verificacion de taximetros, esfigmomanometros y termometros</t>
  </si>
  <si>
    <t>3552 - 06/06/2018</t>
  </si>
  <si>
    <t>07 Al 09/06/2018</t>
  </si>
  <si>
    <t>Reunion con representantes de INMETRO y la itaipu Binacional</t>
  </si>
  <si>
    <t>3598 - 07/06/2018</t>
  </si>
  <si>
    <t>Laura Efigenia Viveros Gonzalez</t>
  </si>
  <si>
    <t>Profesional en produccion y gestion de la informacion para prensa</t>
  </si>
  <si>
    <t>Ciudad del Este. Dpto.Alto Parana</t>
  </si>
  <si>
    <t xml:space="preserve">Cobertura de evento </t>
  </si>
  <si>
    <t>3633 - 08/06/2018</t>
  </si>
  <si>
    <t>Villarrica.Dpto.Guaira</t>
  </si>
  <si>
    <t>31/05 al 31/05/2018</t>
  </si>
  <si>
    <t>Cobertura en la firma de convenio INTN y la UNVES</t>
  </si>
  <si>
    <t>3632 - 08/06/2018</t>
  </si>
  <si>
    <t>Chisthian Rafael Caceres</t>
  </si>
  <si>
    <t>Tecnico mantenimiento y reparacion de PCS</t>
  </si>
  <si>
    <t>Encarnacion.Dpto Itapua</t>
  </si>
  <si>
    <t>05 al 09/06/218</t>
  </si>
  <si>
    <t>Revision de la cantidad de puntos de red a ser proveidas en la sede Capitan Miranda</t>
  </si>
  <si>
    <t>3539 - 04/06/218</t>
  </si>
  <si>
    <t>05 al 05/06/2018</t>
  </si>
  <si>
    <t>3590 - 07/06/2018</t>
  </si>
  <si>
    <t>04 al 09/06/2018</t>
  </si>
  <si>
    <t>3639 - 08/06/2018</t>
  </si>
  <si>
    <t>Dpto.Alto Parana                                                                           Dpto.Canindeyu</t>
  </si>
  <si>
    <t>05 al 06/06/2018                                      07 al 09/06/2108</t>
  </si>
  <si>
    <t>Fiscalizacion de surtidores</t>
  </si>
  <si>
    <t>3651 - 08/06/2018</t>
  </si>
  <si>
    <t>05 al 06/06/2018                                      07 al 09/06/2018</t>
  </si>
  <si>
    <t>3652 - 08/06/2018</t>
  </si>
  <si>
    <t>07 al 09/06/218</t>
  </si>
  <si>
    <t>3653 - 08/06/218</t>
  </si>
  <si>
    <t>04 al 04/06/2018</t>
  </si>
  <si>
    <t>3654 - 08/06/2018</t>
  </si>
  <si>
    <t>3640 - 08/06/2018</t>
  </si>
  <si>
    <t>Lira Rossana Gimenez Gimenez</t>
  </si>
  <si>
    <t>Directora de unidad tecnica de cooperacion y relaciones nacionales e internacionales</t>
  </si>
  <si>
    <t xml:space="preserve">Reunion con representante de INMETRO y LA Itaipu Binacional </t>
  </si>
  <si>
    <t>Reunion con el presidente de INMETRO y comitiva</t>
  </si>
  <si>
    <t>07 al 09/06/2018</t>
  </si>
  <si>
    <t>3638 - 08/06/2018</t>
  </si>
  <si>
    <t xml:space="preserve">Reunion con el presidente de INMETRO </t>
  </si>
  <si>
    <t>3599 - 07/06/2018</t>
  </si>
  <si>
    <t>Dpto.Alto Parana                                                                              Dpto.Caaguazu</t>
  </si>
  <si>
    <t>04 al 07/06/2018                                  08 al 09/06/2018</t>
  </si>
  <si>
    <t>3591 - 07/06/2018</t>
  </si>
  <si>
    <t>3593 - 07/06/2018</t>
  </si>
  <si>
    <t>Dpto.Itapua                                                                                         Dpto.Alto Parana</t>
  </si>
  <si>
    <t>04 al 06/06/2018                         07 al 09/06/2018</t>
  </si>
  <si>
    <t>3594 - 07/06/2018</t>
  </si>
  <si>
    <t>Cesar Jose Miguel Agüero Cortese</t>
  </si>
  <si>
    <t>Coordinador de grandes volumenes de la unidad de metrologia cientifica y metrologia legal</t>
  </si>
  <si>
    <t>Medicion de combustibles de planta de caudalimetro</t>
  </si>
  <si>
    <t>3595 - 07/06/2018</t>
  </si>
  <si>
    <t>Juan Regalado Cubilla Barrios</t>
  </si>
  <si>
    <t>Asistente tecnico de la unidad de metrologia legal</t>
  </si>
  <si>
    <t>3596 - 07/06/2018</t>
  </si>
  <si>
    <t>3597 - 07/06/2018</t>
  </si>
  <si>
    <t>Claudia Lorena Denis de Dominguez</t>
  </si>
  <si>
    <t>Jefa del departamento de certificacion de sistemas</t>
  </si>
  <si>
    <t>457 - - 12/06/2018</t>
  </si>
  <si>
    <t>Curitiba-Brasil</t>
  </si>
  <si>
    <t>12 al 15/06/2018</t>
  </si>
  <si>
    <t xml:space="preserve">Desarrollo de auditoria de vigilancia </t>
  </si>
  <si>
    <t>3661 - 12/06/2018</t>
  </si>
  <si>
    <t>457 - 12/06/2018</t>
  </si>
  <si>
    <t>436 - 01/06/2018</t>
  </si>
  <si>
    <t>Habana-Cuba</t>
  </si>
  <si>
    <t>Curso de formacion en control metrologico de productos pre empacado</t>
  </si>
  <si>
    <t>3551 - 06/06/2018</t>
  </si>
  <si>
    <t>Carmen Elizabeth Mallorquin de Maricevich</t>
  </si>
  <si>
    <t>Directora de DTIC</t>
  </si>
  <si>
    <t>05 al 09/06/2018</t>
  </si>
  <si>
    <t>3549 - 06/06/2018</t>
  </si>
  <si>
    <t>Patricia Sofia Pastore de Turcott</t>
  </si>
  <si>
    <t>Jefe del departamento de gestion estrategica institucional</t>
  </si>
  <si>
    <t>Participacion en el Congreso Nacional de la Cultura de la planificacion</t>
  </si>
  <si>
    <t>Inspeccion de surtidor de GLP</t>
  </si>
  <si>
    <t>3684 - 13/06/2018</t>
  </si>
  <si>
    <t xml:space="preserve">Osvaldo Desiderio Barboza Aranda </t>
  </si>
  <si>
    <t>Tecnico  del departamento de metalurgia</t>
  </si>
  <si>
    <t>Verificacion tecnica y extraccion de muestras</t>
  </si>
  <si>
    <t>3683 - 13/06/2018</t>
  </si>
  <si>
    <t xml:space="preserve">Verificacion tecnica </t>
  </si>
  <si>
    <t>3687 - 13/06/2018</t>
  </si>
  <si>
    <t>Cnel Oviedo.Dpto.Caaguazu</t>
  </si>
  <si>
    <t xml:space="preserve">Acompañamiento procedimiento del sistema de gestion de calidad de la coordinacion tecnica </t>
  </si>
  <si>
    <t>Silde María Brunstein Alegre</t>
  </si>
  <si>
    <t>Profesional del Departamento de Téxtiles</t>
  </si>
  <si>
    <t>12 al 13/06/2018</t>
  </si>
  <si>
    <t xml:space="preserve">Visita tecnica a la empresa SINCERE </t>
  </si>
  <si>
    <t>3682 - 13/06/2018</t>
  </si>
  <si>
    <t>Nora Natalia Mendoza</t>
  </si>
  <si>
    <t>Anibal Juan de la Cruz Galeano Pintos</t>
  </si>
  <si>
    <t>Tecnico del departamento de cueros, calzados y afines</t>
  </si>
  <si>
    <t xml:space="preserve">Acompañamiento para adiestramiento de verificacion de verificacion de coeficiente tecnico  de regimen de maquila </t>
  </si>
  <si>
    <t>3685 - 13/06/2018</t>
  </si>
  <si>
    <t>3688 - 13/06/2018</t>
  </si>
  <si>
    <t>Dpto.Canindeyu</t>
  </si>
  <si>
    <t>3679 - 13/06/2018</t>
  </si>
  <si>
    <t>Dpto.Misiones                                                                             Dpto.Itapua</t>
  </si>
  <si>
    <t>12 al 12/06/2018                              13 al 16/06/2018</t>
  </si>
  <si>
    <t>3680 - 13/06/2018</t>
  </si>
  <si>
    <t>Dpto.Concepcion</t>
  </si>
  <si>
    <t>12 al 16/06/2018</t>
  </si>
  <si>
    <t>3753 - 15/06/2018</t>
  </si>
  <si>
    <t>3752 - 15/06/2018</t>
  </si>
  <si>
    <t>3754 - 15/06/2018</t>
  </si>
  <si>
    <t>2570/2597</t>
  </si>
  <si>
    <t>Dpto.Alto Parana                                                                               Dpto.Canindeyu</t>
  </si>
  <si>
    <t>05 al 06/06/2018                             07 al 09/06/2018</t>
  </si>
  <si>
    <t>13 al 13/06/2018</t>
  </si>
  <si>
    <t>Inspeccion local de venta de gas GLP</t>
  </si>
  <si>
    <t>3751 - 15/06/2018</t>
  </si>
  <si>
    <t>Dpto.Capitan Miranda.Itapua</t>
  </si>
  <si>
    <t>24 al 26/06/2018</t>
  </si>
  <si>
    <t xml:space="preserve">Traslado a directores </t>
  </si>
  <si>
    <t>4119 - 22/06/2018</t>
  </si>
  <si>
    <t>19 al 20/06/2018</t>
  </si>
  <si>
    <t>Toma de muestra de liquido de desague pluvial</t>
  </si>
  <si>
    <t>4051 - 21/06/2018</t>
  </si>
  <si>
    <t>Ulises Ascencison Larroza Nuñez</t>
  </si>
  <si>
    <t>Tecnico del departamento de metalurgia</t>
  </si>
  <si>
    <t>Guajaybi.San Pedro</t>
  </si>
  <si>
    <t>21 al 22/06/2018</t>
  </si>
  <si>
    <t>Verificacion de las instalaciones electromecanicas y electricas de Industria Paraguaya de alcoholes</t>
  </si>
  <si>
    <t>4044 - 21/06/2018</t>
  </si>
  <si>
    <t>4042 - 21/06/2018</t>
  </si>
  <si>
    <t>Capitan Miranda.Itapua</t>
  </si>
  <si>
    <t>Jornada de socializacion de la planificacion estrategica 2019</t>
  </si>
  <si>
    <t>4126 - 22/06/2018</t>
  </si>
  <si>
    <t>Trini Violeta Jimenez de Riveros</t>
  </si>
  <si>
    <t>Directora del OIAT</t>
  </si>
  <si>
    <t xml:space="preserve">Elaboracion de la planificacion estrategica </t>
  </si>
  <si>
    <t>4041 - 21/06/2018</t>
  </si>
  <si>
    <t>Elaboracion de la planificacion estrategica del ONI 2019</t>
  </si>
  <si>
    <t>4043 - 21/06/2018</t>
  </si>
  <si>
    <t>Alma Rita Cristina Diaz de Maldonado</t>
  </si>
  <si>
    <t>Directora DAF</t>
  </si>
  <si>
    <t>Taller de planificacion estrategica institucional 2019</t>
  </si>
  <si>
    <t>3910 - 21/06/2018</t>
  </si>
  <si>
    <t>Mario Antonio Avalos Alonso</t>
  </si>
  <si>
    <t>Consejo tecncico de la direccion general</t>
  </si>
  <si>
    <t>Reunion con directores del INTN</t>
  </si>
  <si>
    <t>4039 - 21/06/20108</t>
  </si>
  <si>
    <t>Maria Delfina Eulalia Ortigoza de Franco</t>
  </si>
  <si>
    <t>Directora de gabinete de la direccion general</t>
  </si>
  <si>
    <t>Socializacion planificacion estrategica 2019</t>
  </si>
  <si>
    <t>4116 - 22/06/2018</t>
  </si>
  <si>
    <t>Rogney Walberto Caballero Ferreira</t>
  </si>
  <si>
    <t>Jefe del departamento de informatica</t>
  </si>
  <si>
    <t>Luis Amarilla Zayas</t>
  </si>
  <si>
    <t>Director del ONC</t>
  </si>
  <si>
    <t>4117 - 22/06/2018</t>
  </si>
  <si>
    <t>4121 - 22/06/2018</t>
  </si>
  <si>
    <t>4120 - 22/06/2018</t>
  </si>
  <si>
    <t>Miguel Angel Barrios Marsa</t>
  </si>
  <si>
    <t>Director DAI</t>
  </si>
  <si>
    <t>Cnel Oviedo.Dpto Caaguazu</t>
  </si>
  <si>
    <t>Extraccion en muestras de efluentes</t>
  </si>
  <si>
    <t>3911 - 21/06/2018</t>
  </si>
  <si>
    <t>Dpto.Boqueron</t>
  </si>
  <si>
    <t>3861 - 19/06/2018</t>
  </si>
  <si>
    <t>Capitan Miranda.Dpto Itapua</t>
  </si>
  <si>
    <t>21 al 23/06/2018</t>
  </si>
  <si>
    <t xml:space="preserve">Mantenimiento e iluminacion </t>
  </si>
  <si>
    <t>3909 - 21/06/2018</t>
  </si>
  <si>
    <t>Cesarino Sanabria Torres</t>
  </si>
  <si>
    <t>Tecnico del departamento de mantenimiento tecnico</t>
  </si>
  <si>
    <t>Dpto.Itapua                                                                                     Dpto.Misiones</t>
  </si>
  <si>
    <t>19 al 20/06/2018                               21 al 23/06/2018</t>
  </si>
  <si>
    <t>Toma de muestra de combustible</t>
  </si>
  <si>
    <t>3914 - 21/06/2018</t>
  </si>
  <si>
    <t>18 al 19/06/2018</t>
  </si>
  <si>
    <t>Hernandarias.Dpto Alto Parana</t>
  </si>
  <si>
    <t>Auditoria de renovacion para el uso de la marca ONC</t>
  </si>
  <si>
    <t>3691 - 13/06/2018</t>
  </si>
  <si>
    <t>Ciudad del este.Dpto Alto Paran</t>
  </si>
  <si>
    <t>Reunion con el presidente de INMETRO</t>
  </si>
  <si>
    <t>3681 - 13/06/2018</t>
  </si>
  <si>
    <t>Claudio Alvarenga Jimenez</t>
  </si>
  <si>
    <t>Asesor de presupuesto</t>
  </si>
  <si>
    <t>494 - 22/06/2018</t>
  </si>
  <si>
    <t>4153 - 22/06/2018</t>
  </si>
  <si>
    <t>Arnaldo Maximino Morales Cocuesta</t>
  </si>
  <si>
    <t>Moderador para la planificacion estrategica 2019</t>
  </si>
  <si>
    <t>Bernardino Sanabria</t>
  </si>
  <si>
    <t xml:space="preserve">Obras civiles </t>
  </si>
  <si>
    <t>Plantacion de palmeras y limpieza del terreno</t>
  </si>
  <si>
    <t>3913 -21/06/2018</t>
  </si>
  <si>
    <t>Samuel Maciel</t>
  </si>
  <si>
    <t>Mario Heliodoro Rodriguez Silva</t>
  </si>
  <si>
    <t>Mantenimiento y seguridad</t>
  </si>
  <si>
    <t>22 al 23/06/2018</t>
  </si>
  <si>
    <t>4361 - 27/06/2018</t>
  </si>
  <si>
    <t>20 al 22/06/2018</t>
  </si>
  <si>
    <t>4247 - 26/06/2018</t>
  </si>
  <si>
    <t>Fiscalizacion de picos surtidores</t>
  </si>
  <si>
    <t>4297 - 26/06/2018</t>
  </si>
  <si>
    <t>Mercedes Albino Dominguez Cantero</t>
  </si>
  <si>
    <t xml:space="preserve">Jefe de la unidad operativa de contrataciones </t>
  </si>
  <si>
    <t>4296 - 26/06/2018</t>
  </si>
  <si>
    <t>Dpto.Amambay</t>
  </si>
  <si>
    <t>Toma de muestra de sal fina yodada</t>
  </si>
  <si>
    <t>4249 - 26/06/2018</t>
  </si>
  <si>
    <t>Alda Ercilia Martines de Villagra</t>
  </si>
  <si>
    <t>Jefe interina del departamento de muestreo</t>
  </si>
  <si>
    <t>Acompañamiento de muestreo</t>
  </si>
  <si>
    <t>4250 - 26/06/2018</t>
  </si>
  <si>
    <t>25 al 30/06/2018</t>
  </si>
  <si>
    <t>4335 - 27/06/218</t>
  </si>
  <si>
    <t>25 al 29/06/2018</t>
  </si>
  <si>
    <t>4334 - 27/06/2018</t>
  </si>
  <si>
    <t>Dpto.Caazapa                                                                                         Dpto.Guaira</t>
  </si>
  <si>
    <t>25 al 26/06/2018                         27 al 29/06/2018</t>
  </si>
  <si>
    <t>4333 - 27/06/2018</t>
  </si>
  <si>
    <t>Pdte.Hayes</t>
  </si>
  <si>
    <t>27 al 29/06/2018</t>
  </si>
  <si>
    <t>4332 - 27/06/218</t>
  </si>
  <si>
    <t>4331 - 27/06/2018</t>
  </si>
  <si>
    <t>4330 - 27/06/2018</t>
  </si>
  <si>
    <t>4329 - 27/06/2018</t>
  </si>
  <si>
    <t>Eulalio Zabala Rodas</t>
  </si>
  <si>
    <t>Jefe del departamento de certificacion de produstos</t>
  </si>
  <si>
    <t>Santa Rita, Hernandarias, Ciudad del Este.Dpto Alto Parana</t>
  </si>
  <si>
    <t>Extraccion de muestras de cilindros extintores</t>
  </si>
  <si>
    <t>4360 - 27/06/2018</t>
  </si>
  <si>
    <t>Jorge Daniel Benitez Paredes</t>
  </si>
  <si>
    <t>Profesional del  ONC y Nexo Administrativo del ONC</t>
  </si>
  <si>
    <t>Alba Maria Acosta Ayala</t>
  </si>
  <si>
    <t>Jefe del departamento de envases y embalages</t>
  </si>
  <si>
    <t>507 - 27/06/2018</t>
  </si>
  <si>
    <t xml:space="preserve">Guatemala-Guatemala </t>
  </si>
  <si>
    <t>Reunion regional de autoridades nacionales de los estados partes en America Latina y el caribe</t>
  </si>
  <si>
    <t>4451 - 28/06/2018</t>
  </si>
  <si>
    <t>510 - 27/06/2018</t>
  </si>
  <si>
    <t>Lima-Peru</t>
  </si>
  <si>
    <t>Intercomparacion en calibracion de ph metro en INACAL</t>
  </si>
  <si>
    <t>4452 - 28/06/2018</t>
  </si>
  <si>
    <t>506 - 27/06/2018</t>
  </si>
  <si>
    <t>Santiago-Chile</t>
  </si>
  <si>
    <t>02/07 al 06/07/2018</t>
  </si>
  <si>
    <t>05/07 al 07/07/2018</t>
  </si>
  <si>
    <t>07/07 al 12/07/2018</t>
  </si>
  <si>
    <t>Evaluacion  de necesidades y buenas practicas en gestion de seguridad y proteccion de sustancias quimicas</t>
  </si>
  <si>
    <t>4527 - 29/06/2018</t>
  </si>
  <si>
    <t>Acompañamiento a intervenciones del Ministerio Publico</t>
  </si>
  <si>
    <t>4535 - 29/06/2018</t>
  </si>
  <si>
    <t xml:space="preserve">Dpto.Alto Parana                                                                                            Dpto.Canindeyu </t>
  </si>
  <si>
    <t>26 al 28/06/2018                                                       29 al 29/06/2018</t>
  </si>
  <si>
    <t xml:space="preserve">Verificacion de bascula </t>
  </si>
  <si>
    <t>4536 - 29/06/2018</t>
  </si>
  <si>
    <t>4634 - 29/06/2018</t>
  </si>
  <si>
    <t>18 al 23/06/2018</t>
  </si>
  <si>
    <t>4633 - 29/06/2018</t>
  </si>
  <si>
    <t>3649 - 08/06/2018</t>
  </si>
  <si>
    <t>3686 - 13/06/2018</t>
  </si>
  <si>
    <t>4118 - 22/06/2018</t>
  </si>
  <si>
    <t>4253 - 26/06/2018</t>
  </si>
  <si>
    <t>3912 - 21/06/2018</t>
  </si>
  <si>
    <t>3592 - 07/06/2018  3715 - 14/06/2018</t>
  </si>
  <si>
    <t xml:space="preserve">3672 - 12/06/2018 3635 - 08/06/2018 </t>
  </si>
  <si>
    <t>UMLE 120/2018</t>
  </si>
  <si>
    <t>DPRE 019/2018</t>
  </si>
  <si>
    <t>DSSE 013/2018</t>
  </si>
  <si>
    <t>DRAM 017/2018</t>
  </si>
  <si>
    <t>DVIR 513/2018</t>
  </si>
  <si>
    <t>DVIR 505/2018</t>
  </si>
  <si>
    <t>UTCO 046/2018</t>
  </si>
  <si>
    <t>DGEI 025/2018</t>
  </si>
  <si>
    <t>DVIR 496/2018</t>
  </si>
  <si>
    <t>DVIR 498/2018</t>
  </si>
  <si>
    <t>DGDG 44/2018</t>
  </si>
  <si>
    <t>DMT 054/2018</t>
  </si>
  <si>
    <t>CFIS 117/2018</t>
  </si>
  <si>
    <t>DVIR 474/2018</t>
  </si>
  <si>
    <t>DG 54/2018</t>
  </si>
  <si>
    <t>DVIR 479/2018</t>
  </si>
  <si>
    <t>DVIR 489/2018</t>
  </si>
  <si>
    <t>DVIR 475/2018</t>
  </si>
  <si>
    <t>DMU 175/2018</t>
  </si>
  <si>
    <t>NEXO/TEX 075/053/2018</t>
  </si>
  <si>
    <t>DVIR 458/2018</t>
  </si>
  <si>
    <t>DMAS 045/2018</t>
  </si>
  <si>
    <t>CINS 074/2018</t>
  </si>
  <si>
    <t>DVIR 448/2018</t>
  </si>
  <si>
    <t>DVIR 436/2018</t>
  </si>
  <si>
    <t>DVIR465/2018</t>
  </si>
  <si>
    <t>DVIR 440/2018</t>
  </si>
  <si>
    <t>DVIR 461/2018</t>
  </si>
  <si>
    <t>DVIR 454/2018</t>
  </si>
  <si>
    <t>CGVO 024/2018</t>
  </si>
  <si>
    <t>DTIC 051/2018</t>
  </si>
  <si>
    <t>DG 49/2018</t>
  </si>
  <si>
    <t>DMAS 041/2018</t>
  </si>
  <si>
    <t>CFIS 106/2018</t>
  </si>
  <si>
    <t>DVIR 442/2018</t>
  </si>
  <si>
    <t>DVIR 434/2018</t>
  </si>
  <si>
    <t>DMAS 43/2018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</si>
</sst>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 applyProtection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66" fontId="2" fillId="0" borderId="6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2" fillId="0" borderId="6" xfId="1" applyNumberFormat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" fontId="9" fillId="0" borderId="1" xfId="2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3" fontId="2" fillId="3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 applyProtection="1">
      <alignment horizontal="left" vertical="center" wrapText="1"/>
    </xf>
    <xf numFmtId="3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1" fontId="9" fillId="3" borderId="1" xfId="2" applyNumberFormat="1" applyFont="1" applyFill="1" applyBorder="1" applyAlignment="1" applyProtection="1">
      <alignment horizontal="left" vertical="center" wrapText="1"/>
    </xf>
    <xf numFmtId="1" fontId="2" fillId="3" borderId="2" xfId="2" applyNumberFormat="1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tabSelected="1" view="pageBreakPreview" topLeftCell="A2" zoomScale="71" zoomScaleNormal="106" zoomScaleSheetLayoutView="71" zoomScalePageLayoutView="98" workbookViewId="0">
      <selection activeCell="E9" sqref="E9"/>
    </sheetView>
  </sheetViews>
  <sheetFormatPr baseColWidth="10" defaultColWidth="11.42578125" defaultRowHeight="11.25" x14ac:dyDescent="0.2"/>
  <cols>
    <col min="1" max="1" width="4.42578125" style="6" bestFit="1" customWidth="1"/>
    <col min="2" max="2" width="38" style="6" customWidth="1"/>
    <col min="3" max="3" width="12" style="9" bestFit="1" customWidth="1"/>
    <col min="4" max="4" width="12.42578125" style="7" bestFit="1" customWidth="1"/>
    <col min="5" max="5" width="56.28515625" style="9" customWidth="1"/>
    <col min="6" max="6" width="18.5703125" style="9" customWidth="1"/>
    <col min="7" max="7" width="39.140625" style="9" bestFit="1" customWidth="1"/>
    <col min="8" max="8" width="23.28515625" style="9" customWidth="1"/>
    <col min="9" max="9" width="38.85546875" style="9" customWidth="1"/>
    <col min="10" max="12" width="16.85546875" style="5" customWidth="1"/>
    <col min="13" max="13" width="11.42578125" style="6"/>
    <col min="14" max="14" width="13.5703125" style="6" customWidth="1"/>
    <col min="15" max="16384" width="11.42578125" style="6"/>
  </cols>
  <sheetData>
    <row r="1" spans="1:15" s="1" customFormat="1" x14ac:dyDescent="0.2">
      <c r="A1" s="94" t="s">
        <v>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5" s="1" customFormat="1" x14ac:dyDescent="0.2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5" s="1" customFormat="1" x14ac:dyDescent="0.2">
      <c r="A3" s="94" t="s">
        <v>102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5" s="1" customFormat="1" x14ac:dyDescent="0.2">
      <c r="A4" s="95" t="s">
        <v>0</v>
      </c>
      <c r="B4" s="95"/>
      <c r="C4" s="98" t="s">
        <v>1</v>
      </c>
      <c r="D4" s="95" t="s">
        <v>9</v>
      </c>
      <c r="E4" s="95" t="s">
        <v>2</v>
      </c>
      <c r="F4" s="95" t="s">
        <v>25</v>
      </c>
      <c r="G4" s="95" t="s">
        <v>3</v>
      </c>
      <c r="H4" s="95" t="s">
        <v>4</v>
      </c>
      <c r="I4" s="100" t="s">
        <v>5</v>
      </c>
      <c r="J4" s="101" t="s">
        <v>10</v>
      </c>
      <c r="K4" s="96" t="s">
        <v>11</v>
      </c>
      <c r="L4" s="97"/>
    </row>
    <row r="5" spans="1:15" s="1" customFormat="1" ht="22.5" x14ac:dyDescent="0.2">
      <c r="A5" s="95"/>
      <c r="B5" s="95"/>
      <c r="C5" s="98"/>
      <c r="D5" s="95"/>
      <c r="E5" s="95"/>
      <c r="F5" s="99"/>
      <c r="G5" s="95"/>
      <c r="H5" s="95"/>
      <c r="I5" s="100"/>
      <c r="J5" s="101"/>
      <c r="K5" s="12" t="s">
        <v>12</v>
      </c>
      <c r="L5" s="10" t="s">
        <v>13</v>
      </c>
    </row>
    <row r="6" spans="1:15" s="1" customFormat="1" ht="26.25" customHeight="1" x14ac:dyDescent="0.2">
      <c r="A6" s="38"/>
      <c r="B6" s="69" t="s">
        <v>55</v>
      </c>
      <c r="C6" s="8">
        <v>648955</v>
      </c>
      <c r="D6" s="43" t="s">
        <v>14</v>
      </c>
      <c r="E6" s="48" t="s">
        <v>41</v>
      </c>
      <c r="F6" s="38" t="s">
        <v>39</v>
      </c>
      <c r="G6" s="44" t="s">
        <v>160</v>
      </c>
      <c r="H6" s="46" t="s">
        <v>163</v>
      </c>
      <c r="I6" s="45" t="s">
        <v>118</v>
      </c>
      <c r="J6" s="84">
        <v>1656800</v>
      </c>
      <c r="K6" s="38" t="s">
        <v>165</v>
      </c>
      <c r="L6" s="37"/>
      <c r="M6" s="47">
        <v>2620</v>
      </c>
      <c r="N6" s="14" t="s">
        <v>467</v>
      </c>
      <c r="O6" s="14"/>
    </row>
    <row r="7" spans="1:15" s="1" customFormat="1" ht="22.5" x14ac:dyDescent="0.2">
      <c r="A7" s="38"/>
      <c r="B7" s="68" t="s">
        <v>54</v>
      </c>
      <c r="C7" s="43">
        <v>1218197</v>
      </c>
      <c r="D7" s="43" t="s">
        <v>14</v>
      </c>
      <c r="E7" s="44" t="s">
        <v>38</v>
      </c>
      <c r="F7" s="38" t="s">
        <v>39</v>
      </c>
      <c r="G7" s="44" t="s">
        <v>160</v>
      </c>
      <c r="H7" s="46" t="s">
        <v>163</v>
      </c>
      <c r="I7" s="45" t="s">
        <v>118</v>
      </c>
      <c r="J7" s="84">
        <v>1656800</v>
      </c>
      <c r="K7" s="38" t="s">
        <v>165</v>
      </c>
      <c r="L7" s="37"/>
      <c r="M7" s="47">
        <v>2620</v>
      </c>
      <c r="N7" s="14" t="s">
        <v>467</v>
      </c>
      <c r="O7" s="14"/>
    </row>
    <row r="8" spans="1:15" s="1" customFormat="1" ht="22.5" x14ac:dyDescent="0.2">
      <c r="A8" s="38"/>
      <c r="B8" s="70" t="s">
        <v>52</v>
      </c>
      <c r="C8" s="8">
        <v>3207681</v>
      </c>
      <c r="D8" s="43" t="s">
        <v>14</v>
      </c>
      <c r="E8" s="48" t="s">
        <v>53</v>
      </c>
      <c r="F8" s="38" t="s">
        <v>39</v>
      </c>
      <c r="G8" s="45" t="s">
        <v>161</v>
      </c>
      <c r="H8" s="46" t="s">
        <v>162</v>
      </c>
      <c r="I8" s="45" t="s">
        <v>109</v>
      </c>
      <c r="J8" s="84">
        <v>1592800</v>
      </c>
      <c r="K8" s="38" t="s">
        <v>164</v>
      </c>
      <c r="L8" s="37"/>
      <c r="M8" s="47">
        <v>2620</v>
      </c>
      <c r="N8" s="14" t="s">
        <v>470</v>
      </c>
      <c r="O8" s="14"/>
    </row>
    <row r="9" spans="1:15" s="1" customFormat="1" ht="22.5" x14ac:dyDescent="0.2">
      <c r="A9" s="38"/>
      <c r="B9" s="68" t="s">
        <v>46</v>
      </c>
      <c r="C9" s="43">
        <v>4351269</v>
      </c>
      <c r="D9" s="43" t="s">
        <v>14</v>
      </c>
      <c r="E9" s="42" t="s">
        <v>45</v>
      </c>
      <c r="F9" s="38" t="s">
        <v>39</v>
      </c>
      <c r="G9" s="45" t="s">
        <v>161</v>
      </c>
      <c r="H9" s="46" t="s">
        <v>162</v>
      </c>
      <c r="I9" s="45" t="s">
        <v>109</v>
      </c>
      <c r="J9" s="84">
        <v>1592800</v>
      </c>
      <c r="K9" s="38" t="s">
        <v>164</v>
      </c>
      <c r="L9" s="37"/>
      <c r="M9" s="47">
        <v>2620</v>
      </c>
      <c r="N9" s="14" t="s">
        <v>470</v>
      </c>
      <c r="O9" s="14"/>
    </row>
    <row r="10" spans="1:15" s="1" customFormat="1" ht="24.75" customHeight="1" x14ac:dyDescent="0.2">
      <c r="A10" s="38"/>
      <c r="B10" s="70" t="s">
        <v>32</v>
      </c>
      <c r="C10" s="8">
        <v>2133809</v>
      </c>
      <c r="D10" s="43" t="s">
        <v>14</v>
      </c>
      <c r="E10" s="38" t="s">
        <v>18</v>
      </c>
      <c r="F10" s="38" t="s">
        <v>39</v>
      </c>
      <c r="G10" s="45" t="s">
        <v>134</v>
      </c>
      <c r="H10" s="46" t="s">
        <v>166</v>
      </c>
      <c r="I10" s="38" t="s">
        <v>105</v>
      </c>
      <c r="J10" s="84">
        <v>1338400</v>
      </c>
      <c r="K10" s="38" t="s">
        <v>167</v>
      </c>
      <c r="L10" s="37"/>
      <c r="M10" s="47">
        <v>2620</v>
      </c>
      <c r="N10" s="14"/>
      <c r="O10" s="14"/>
    </row>
    <row r="11" spans="1:15" s="1" customFormat="1" ht="24.75" customHeight="1" x14ac:dyDescent="0.2">
      <c r="A11" s="38"/>
      <c r="B11" s="70" t="s">
        <v>56</v>
      </c>
      <c r="C11" s="8">
        <v>1861509</v>
      </c>
      <c r="D11" s="43" t="s">
        <v>14</v>
      </c>
      <c r="E11" s="38" t="s">
        <v>38</v>
      </c>
      <c r="F11" s="38" t="s">
        <v>39</v>
      </c>
      <c r="G11" s="45" t="s">
        <v>147</v>
      </c>
      <c r="H11" s="50" t="s">
        <v>168</v>
      </c>
      <c r="I11" s="45" t="s">
        <v>142</v>
      </c>
      <c r="J11" s="84">
        <v>1144800</v>
      </c>
      <c r="K11" s="38" t="s">
        <v>169</v>
      </c>
      <c r="L11" s="37"/>
      <c r="M11" s="47">
        <v>2620</v>
      </c>
      <c r="N11" s="14" t="s">
        <v>469</v>
      </c>
      <c r="O11" s="14"/>
    </row>
    <row r="12" spans="1:15" s="1" customFormat="1" ht="27.75" customHeight="1" x14ac:dyDescent="0.2">
      <c r="A12" s="38"/>
      <c r="B12" s="70" t="s">
        <v>108</v>
      </c>
      <c r="C12" s="8">
        <v>3397321</v>
      </c>
      <c r="D12" s="43" t="s">
        <v>14</v>
      </c>
      <c r="E12" s="38" t="s">
        <v>38</v>
      </c>
      <c r="F12" s="38" t="s">
        <v>39</v>
      </c>
      <c r="G12" s="45" t="s">
        <v>147</v>
      </c>
      <c r="H12" s="50" t="s">
        <v>168</v>
      </c>
      <c r="I12" s="45" t="s">
        <v>142</v>
      </c>
      <c r="J12" s="84">
        <v>1144800</v>
      </c>
      <c r="K12" s="38" t="s">
        <v>169</v>
      </c>
      <c r="L12" s="37"/>
      <c r="M12" s="47">
        <v>2620</v>
      </c>
      <c r="N12" s="14" t="s">
        <v>469</v>
      </c>
      <c r="O12" s="14"/>
    </row>
    <row r="13" spans="1:15" s="1" customFormat="1" ht="24.75" customHeight="1" x14ac:dyDescent="0.2">
      <c r="A13" s="38"/>
      <c r="B13" s="68" t="s">
        <v>29</v>
      </c>
      <c r="C13" s="43">
        <v>1636414</v>
      </c>
      <c r="D13" s="43" t="s">
        <v>14</v>
      </c>
      <c r="E13" s="48" t="s">
        <v>30</v>
      </c>
      <c r="F13" s="38" t="s">
        <v>39</v>
      </c>
      <c r="G13" s="45" t="s">
        <v>170</v>
      </c>
      <c r="H13" s="50" t="s">
        <v>171</v>
      </c>
      <c r="I13" s="45" t="s">
        <v>105</v>
      </c>
      <c r="J13" s="84">
        <v>1293600</v>
      </c>
      <c r="K13" s="38" t="s">
        <v>172</v>
      </c>
      <c r="L13" s="37"/>
      <c r="M13" s="47">
        <v>2620</v>
      </c>
      <c r="N13" s="14" t="s">
        <v>475</v>
      </c>
      <c r="O13" s="14"/>
    </row>
    <row r="14" spans="1:15" s="1" customFormat="1" ht="23.25" customHeight="1" x14ac:dyDescent="0.2">
      <c r="A14" s="38"/>
      <c r="B14" s="70" t="s">
        <v>37</v>
      </c>
      <c r="C14" s="8">
        <v>2185529</v>
      </c>
      <c r="D14" s="43" t="s">
        <v>14</v>
      </c>
      <c r="E14" s="38" t="s">
        <v>38</v>
      </c>
      <c r="F14" s="38" t="s">
        <v>39</v>
      </c>
      <c r="G14" s="45" t="s">
        <v>170</v>
      </c>
      <c r="H14" s="50" t="s">
        <v>171</v>
      </c>
      <c r="I14" s="45" t="s">
        <v>105</v>
      </c>
      <c r="J14" s="84">
        <v>1293600</v>
      </c>
      <c r="K14" s="38" t="s">
        <v>172</v>
      </c>
      <c r="L14" s="37"/>
      <c r="M14" s="47">
        <v>2620</v>
      </c>
      <c r="N14" s="14" t="s">
        <v>475</v>
      </c>
      <c r="O14" s="14"/>
    </row>
    <row r="15" spans="1:15" s="1" customFormat="1" ht="24" customHeight="1" x14ac:dyDescent="0.2">
      <c r="A15" s="38"/>
      <c r="B15" s="70" t="s">
        <v>49</v>
      </c>
      <c r="C15" s="43">
        <v>3700055</v>
      </c>
      <c r="D15" s="43" t="s">
        <v>24</v>
      </c>
      <c r="E15" s="38" t="s">
        <v>50</v>
      </c>
      <c r="F15" s="38" t="s">
        <v>39</v>
      </c>
      <c r="G15" s="45" t="s">
        <v>141</v>
      </c>
      <c r="H15" s="50" t="s">
        <v>168</v>
      </c>
      <c r="I15" s="38" t="s">
        <v>142</v>
      </c>
      <c r="J15" s="84">
        <v>1375200</v>
      </c>
      <c r="K15" s="52" t="s">
        <v>173</v>
      </c>
      <c r="L15" s="37"/>
      <c r="M15" s="47">
        <v>2620</v>
      </c>
      <c r="N15" s="14" t="s">
        <v>471</v>
      </c>
      <c r="O15" s="14"/>
    </row>
    <row r="16" spans="1:15" s="1" customFormat="1" ht="22.5" x14ac:dyDescent="0.2">
      <c r="A16" s="38"/>
      <c r="B16" s="70" t="s">
        <v>48</v>
      </c>
      <c r="C16" s="8">
        <v>2393086</v>
      </c>
      <c r="D16" s="43" t="s">
        <v>14</v>
      </c>
      <c r="E16" s="38" t="s">
        <v>18</v>
      </c>
      <c r="F16" s="38" t="s">
        <v>39</v>
      </c>
      <c r="G16" s="45" t="s">
        <v>141</v>
      </c>
      <c r="H16" s="50" t="s">
        <v>168</v>
      </c>
      <c r="I16" s="38" t="s">
        <v>142</v>
      </c>
      <c r="J16" s="84">
        <v>1375200</v>
      </c>
      <c r="K16" s="52" t="s">
        <v>173</v>
      </c>
      <c r="L16" s="37"/>
      <c r="M16" s="47">
        <v>2620</v>
      </c>
      <c r="N16" s="14" t="s">
        <v>471</v>
      </c>
      <c r="O16" s="14"/>
    </row>
    <row r="17" spans="1:15" s="1" customFormat="1" ht="22.5" x14ac:dyDescent="0.2">
      <c r="A17" s="38"/>
      <c r="B17" s="70" t="s">
        <v>47</v>
      </c>
      <c r="C17" s="43">
        <v>3536710</v>
      </c>
      <c r="D17" s="43" t="s">
        <v>24</v>
      </c>
      <c r="E17" s="48" t="s">
        <v>41</v>
      </c>
      <c r="F17" s="38" t="s">
        <v>39</v>
      </c>
      <c r="G17" s="45" t="s">
        <v>174</v>
      </c>
      <c r="H17" s="50" t="s">
        <v>175</v>
      </c>
      <c r="I17" s="45" t="s">
        <v>118</v>
      </c>
      <c r="J17" s="30">
        <v>760000</v>
      </c>
      <c r="K17" s="53" t="s">
        <v>176</v>
      </c>
      <c r="L17" s="37"/>
      <c r="M17" s="47">
        <v>2620</v>
      </c>
      <c r="N17" s="14"/>
      <c r="O17" s="14"/>
    </row>
    <row r="18" spans="1:15" s="1" customFormat="1" ht="22.5" x14ac:dyDescent="0.2">
      <c r="A18" s="38"/>
      <c r="B18" s="103" t="s">
        <v>40</v>
      </c>
      <c r="C18" s="43">
        <v>1919956</v>
      </c>
      <c r="D18" s="43" t="s">
        <v>14</v>
      </c>
      <c r="E18" s="48" t="s">
        <v>41</v>
      </c>
      <c r="F18" s="38" t="s">
        <v>39</v>
      </c>
      <c r="G18" s="45" t="s">
        <v>174</v>
      </c>
      <c r="H18" s="50" t="s">
        <v>175</v>
      </c>
      <c r="I18" s="45" t="s">
        <v>118</v>
      </c>
      <c r="J18" s="30">
        <v>760000</v>
      </c>
      <c r="K18" s="53" t="s">
        <v>176</v>
      </c>
      <c r="L18" s="37"/>
      <c r="M18" s="47">
        <v>2620</v>
      </c>
      <c r="N18" s="14"/>
      <c r="O18" s="14"/>
    </row>
    <row r="19" spans="1:15" s="1" customFormat="1" ht="36.75" customHeight="1" x14ac:dyDescent="0.2">
      <c r="A19" s="38"/>
      <c r="B19" s="70" t="s">
        <v>58</v>
      </c>
      <c r="C19" s="43">
        <v>1058659</v>
      </c>
      <c r="D19" s="43" t="s">
        <v>14</v>
      </c>
      <c r="E19" s="45" t="s">
        <v>59</v>
      </c>
      <c r="F19" s="38" t="s">
        <v>39</v>
      </c>
      <c r="G19" s="45" t="s">
        <v>177</v>
      </c>
      <c r="H19" s="50" t="s">
        <v>178</v>
      </c>
      <c r="I19" s="45" t="s">
        <v>179</v>
      </c>
      <c r="J19" s="30">
        <v>429000</v>
      </c>
      <c r="K19" s="53" t="s">
        <v>180</v>
      </c>
      <c r="L19" s="37"/>
      <c r="M19" s="47">
        <v>2583</v>
      </c>
      <c r="N19" s="14"/>
      <c r="O19" s="14"/>
    </row>
    <row r="20" spans="1:15" s="1" customFormat="1" ht="31.5" customHeight="1" x14ac:dyDescent="0.2">
      <c r="A20" s="38"/>
      <c r="B20" s="68" t="s">
        <v>66</v>
      </c>
      <c r="C20" s="43">
        <v>2310774</v>
      </c>
      <c r="D20" s="43" t="s">
        <v>14</v>
      </c>
      <c r="E20" s="42" t="s">
        <v>26</v>
      </c>
      <c r="F20" s="38" t="s">
        <v>39</v>
      </c>
      <c r="G20" s="45" t="s">
        <v>134</v>
      </c>
      <c r="H20" s="50" t="s">
        <v>181</v>
      </c>
      <c r="I20" s="45" t="s">
        <v>146</v>
      </c>
      <c r="J20" s="30">
        <v>573600</v>
      </c>
      <c r="K20" s="53" t="s">
        <v>182</v>
      </c>
      <c r="L20" s="37"/>
      <c r="M20" s="47">
        <v>2583</v>
      </c>
      <c r="N20" s="14"/>
      <c r="O20" s="14"/>
    </row>
    <row r="21" spans="1:15" s="1" customFormat="1" ht="24" customHeight="1" x14ac:dyDescent="0.2">
      <c r="A21" s="38"/>
      <c r="B21" s="70" t="s">
        <v>16</v>
      </c>
      <c r="C21" s="8">
        <v>4078545</v>
      </c>
      <c r="D21" s="43" t="s">
        <v>14</v>
      </c>
      <c r="E21" s="45" t="s">
        <v>17</v>
      </c>
      <c r="F21" s="38" t="s">
        <v>39</v>
      </c>
      <c r="G21" s="45" t="s">
        <v>134</v>
      </c>
      <c r="H21" s="50" t="s">
        <v>181</v>
      </c>
      <c r="I21" s="45" t="s">
        <v>146</v>
      </c>
      <c r="J21" s="30">
        <v>573600</v>
      </c>
      <c r="K21" s="53" t="s">
        <v>182</v>
      </c>
      <c r="L21" s="37"/>
      <c r="M21" s="47">
        <v>2583</v>
      </c>
      <c r="N21" s="14"/>
      <c r="O21" s="14"/>
    </row>
    <row r="22" spans="1:15" s="1" customFormat="1" ht="24" customHeight="1" x14ac:dyDescent="0.2">
      <c r="A22" s="38"/>
      <c r="B22" s="70" t="s">
        <v>31</v>
      </c>
      <c r="C22" s="8">
        <v>1417934</v>
      </c>
      <c r="D22" s="43" t="s">
        <v>14</v>
      </c>
      <c r="E22" s="48" t="s">
        <v>60</v>
      </c>
      <c r="F22" s="38" t="s">
        <v>39</v>
      </c>
      <c r="G22" s="45" t="s">
        <v>127</v>
      </c>
      <c r="H22" s="54" t="s">
        <v>183</v>
      </c>
      <c r="I22" s="45" t="s">
        <v>128</v>
      </c>
      <c r="J22" s="30">
        <v>114800</v>
      </c>
      <c r="K22" s="55" t="s">
        <v>184</v>
      </c>
      <c r="L22" s="37"/>
      <c r="M22" s="47">
        <v>2583</v>
      </c>
      <c r="N22" s="14"/>
      <c r="O22" s="14"/>
    </row>
    <row r="23" spans="1:15" s="1" customFormat="1" ht="22.5" x14ac:dyDescent="0.2">
      <c r="A23" s="38"/>
      <c r="B23" s="70" t="s">
        <v>15</v>
      </c>
      <c r="C23" s="43">
        <v>1126522</v>
      </c>
      <c r="D23" s="43" t="s">
        <v>14</v>
      </c>
      <c r="E23" s="42" t="s">
        <v>28</v>
      </c>
      <c r="F23" s="38" t="s">
        <v>39</v>
      </c>
      <c r="G23" s="45" t="s">
        <v>127</v>
      </c>
      <c r="H23" s="50" t="s">
        <v>183</v>
      </c>
      <c r="I23" s="45" t="s">
        <v>185</v>
      </c>
      <c r="J23" s="30">
        <v>114800</v>
      </c>
      <c r="K23" s="55" t="s">
        <v>186</v>
      </c>
      <c r="L23" s="37"/>
      <c r="M23" s="47">
        <v>2583</v>
      </c>
      <c r="N23" s="14"/>
      <c r="O23" s="14"/>
    </row>
    <row r="24" spans="1:15" s="1" customFormat="1" ht="22.5" x14ac:dyDescent="0.2">
      <c r="A24" s="38"/>
      <c r="B24" s="70" t="s">
        <v>79</v>
      </c>
      <c r="C24" s="8">
        <v>794428</v>
      </c>
      <c r="D24" s="43" t="s">
        <v>14</v>
      </c>
      <c r="E24" s="42" t="s">
        <v>80</v>
      </c>
      <c r="F24" s="38" t="s">
        <v>39</v>
      </c>
      <c r="G24" s="45" t="s">
        <v>134</v>
      </c>
      <c r="H24" s="50" t="s">
        <v>194</v>
      </c>
      <c r="I24" s="45" t="s">
        <v>195</v>
      </c>
      <c r="J24" s="30">
        <v>1195000</v>
      </c>
      <c r="K24" s="55" t="s">
        <v>196</v>
      </c>
      <c r="L24" s="37"/>
      <c r="M24" s="47">
        <v>2574</v>
      </c>
      <c r="N24" s="14"/>
      <c r="O24" s="14"/>
    </row>
    <row r="25" spans="1:15" s="1" customFormat="1" ht="22.5" x14ac:dyDescent="0.2">
      <c r="A25" s="38"/>
      <c r="B25" s="68" t="s">
        <v>197</v>
      </c>
      <c r="C25" s="43">
        <v>3309598</v>
      </c>
      <c r="D25" s="43" t="s">
        <v>14</v>
      </c>
      <c r="E25" s="42" t="s">
        <v>198</v>
      </c>
      <c r="F25" s="38" t="s">
        <v>39</v>
      </c>
      <c r="G25" s="45" t="s">
        <v>199</v>
      </c>
      <c r="H25" s="50" t="s">
        <v>178</v>
      </c>
      <c r="I25" s="45" t="s">
        <v>200</v>
      </c>
      <c r="J25" s="30">
        <v>573600</v>
      </c>
      <c r="K25" s="55" t="s">
        <v>201</v>
      </c>
      <c r="L25" s="37"/>
      <c r="M25" s="47">
        <v>2573</v>
      </c>
      <c r="N25" s="14"/>
      <c r="O25" s="14"/>
    </row>
    <row r="26" spans="1:15" s="1" customFormat="1" ht="22.5" x14ac:dyDescent="0.2">
      <c r="A26" s="38"/>
      <c r="B26" s="70" t="s">
        <v>135</v>
      </c>
      <c r="C26" s="8">
        <v>1419305</v>
      </c>
      <c r="D26" s="43" t="s">
        <v>14</v>
      </c>
      <c r="E26" s="45" t="s">
        <v>136</v>
      </c>
      <c r="F26" s="38" t="s">
        <v>39</v>
      </c>
      <c r="G26" s="45" t="s">
        <v>202</v>
      </c>
      <c r="H26" s="50" t="s">
        <v>203</v>
      </c>
      <c r="I26" s="45" t="s">
        <v>204</v>
      </c>
      <c r="J26" s="74">
        <v>171000</v>
      </c>
      <c r="K26" s="57" t="s">
        <v>205</v>
      </c>
      <c r="L26" s="37"/>
      <c r="M26" s="47">
        <v>2579</v>
      </c>
      <c r="N26" s="14"/>
      <c r="O26" s="14"/>
    </row>
    <row r="27" spans="1:15" s="1" customFormat="1" ht="22.5" x14ac:dyDescent="0.2">
      <c r="A27" s="38"/>
      <c r="B27" s="68" t="s">
        <v>206</v>
      </c>
      <c r="C27" s="43">
        <v>3781795</v>
      </c>
      <c r="D27" s="43" t="s">
        <v>14</v>
      </c>
      <c r="E27" s="48" t="s">
        <v>207</v>
      </c>
      <c r="F27" s="38" t="s">
        <v>39</v>
      </c>
      <c r="G27" s="45" t="s">
        <v>208</v>
      </c>
      <c r="H27" s="50" t="s">
        <v>209</v>
      </c>
      <c r="I27" s="45" t="s">
        <v>210</v>
      </c>
      <c r="J27" s="74">
        <v>1720800</v>
      </c>
      <c r="K27" s="57" t="s">
        <v>211</v>
      </c>
      <c r="L27" s="37"/>
      <c r="M27" s="47">
        <v>2568</v>
      </c>
      <c r="N27" s="14"/>
      <c r="O27" s="14"/>
    </row>
    <row r="28" spans="1:15" s="1" customFormat="1" ht="15.75" customHeight="1" x14ac:dyDescent="0.2">
      <c r="A28" s="86" t="s">
        <v>6</v>
      </c>
      <c r="B28" s="87"/>
      <c r="C28" s="87"/>
      <c r="D28" s="87"/>
      <c r="E28" s="87"/>
      <c r="F28" s="87"/>
      <c r="G28" s="87"/>
      <c r="H28" s="87"/>
      <c r="I28" s="88"/>
      <c r="J28" s="58">
        <f>SUM(J6:J27)</f>
        <v>22451000</v>
      </c>
      <c r="K28" s="81"/>
      <c r="L28" s="82"/>
      <c r="M28" s="47"/>
      <c r="N28" s="14"/>
      <c r="O28" s="14"/>
    </row>
    <row r="29" spans="1:15" s="1" customFormat="1" ht="15.75" customHeight="1" x14ac:dyDescent="0.2">
      <c r="A29" s="86" t="s">
        <v>6</v>
      </c>
      <c r="B29" s="87"/>
      <c r="C29" s="87"/>
      <c r="D29" s="87"/>
      <c r="E29" s="87"/>
      <c r="F29" s="87"/>
      <c r="G29" s="87"/>
      <c r="H29" s="87"/>
      <c r="I29" s="88"/>
      <c r="J29" s="58">
        <f>J28</f>
        <v>22451000</v>
      </c>
      <c r="K29" s="59"/>
      <c r="L29" s="59"/>
      <c r="M29" s="6"/>
      <c r="N29" s="14"/>
      <c r="O29" s="14"/>
    </row>
    <row r="30" spans="1:15" s="1" customFormat="1" ht="22.5" x14ac:dyDescent="0.2">
      <c r="A30" s="60"/>
      <c r="B30" s="70" t="s">
        <v>33</v>
      </c>
      <c r="C30" s="8">
        <v>1178744</v>
      </c>
      <c r="D30" s="43" t="s">
        <v>14</v>
      </c>
      <c r="E30" s="48" t="s">
        <v>34</v>
      </c>
      <c r="F30" s="38" t="s">
        <v>39</v>
      </c>
      <c r="G30" s="45" t="s">
        <v>132</v>
      </c>
      <c r="H30" s="50" t="s">
        <v>212</v>
      </c>
      <c r="I30" s="38" t="s">
        <v>122</v>
      </c>
      <c r="J30" s="30">
        <v>152000</v>
      </c>
      <c r="K30" s="55" t="s">
        <v>213</v>
      </c>
      <c r="L30" s="37"/>
      <c r="M30" s="47">
        <v>2572</v>
      </c>
      <c r="N30" s="14"/>
      <c r="O30" s="14"/>
    </row>
    <row r="31" spans="1:15" s="1" customFormat="1" ht="22.5" x14ac:dyDescent="0.2">
      <c r="A31" s="60"/>
      <c r="B31" s="70" t="s">
        <v>48</v>
      </c>
      <c r="C31" s="8">
        <v>2393086</v>
      </c>
      <c r="D31" s="43" t="s">
        <v>14</v>
      </c>
      <c r="E31" s="38" t="s">
        <v>18</v>
      </c>
      <c r="F31" s="38" t="s">
        <v>39</v>
      </c>
      <c r="G31" s="45" t="s">
        <v>141</v>
      </c>
      <c r="H31" s="50" t="s">
        <v>214</v>
      </c>
      <c r="I31" s="38" t="s">
        <v>142</v>
      </c>
      <c r="J31" s="30">
        <v>1680800</v>
      </c>
      <c r="K31" s="55" t="s">
        <v>215</v>
      </c>
      <c r="L31" s="37"/>
      <c r="M31" s="47">
        <v>2581</v>
      </c>
      <c r="N31" s="14" t="s">
        <v>480</v>
      </c>
      <c r="O31" s="14"/>
    </row>
    <row r="32" spans="1:15" s="1" customFormat="1" ht="22.5" x14ac:dyDescent="0.2">
      <c r="A32" s="60"/>
      <c r="B32" s="70" t="s">
        <v>49</v>
      </c>
      <c r="C32" s="43">
        <v>3700055</v>
      </c>
      <c r="D32" s="43" t="s">
        <v>24</v>
      </c>
      <c r="E32" s="38" t="s">
        <v>50</v>
      </c>
      <c r="F32" s="38" t="s">
        <v>39</v>
      </c>
      <c r="G32" s="45" t="s">
        <v>141</v>
      </c>
      <c r="H32" s="50" t="s">
        <v>214</v>
      </c>
      <c r="I32" s="38" t="s">
        <v>142</v>
      </c>
      <c r="J32" s="30">
        <v>1680800</v>
      </c>
      <c r="K32" s="55" t="s">
        <v>215</v>
      </c>
      <c r="L32" s="37"/>
      <c r="M32" s="47">
        <v>2581</v>
      </c>
      <c r="N32" s="14" t="s">
        <v>480</v>
      </c>
      <c r="O32" s="14"/>
    </row>
    <row r="33" spans="1:15" s="1" customFormat="1" ht="22.5" x14ac:dyDescent="0.2">
      <c r="A33" s="60"/>
      <c r="B33" s="103" t="s">
        <v>137</v>
      </c>
      <c r="C33" s="43">
        <v>2194084</v>
      </c>
      <c r="D33" s="43" t="s">
        <v>14</v>
      </c>
      <c r="E33" s="48" t="s">
        <v>138</v>
      </c>
      <c r="F33" s="38" t="s">
        <v>39</v>
      </c>
      <c r="G33" s="45" t="s">
        <v>216</v>
      </c>
      <c r="H33" s="46" t="s">
        <v>217</v>
      </c>
      <c r="I33" s="45" t="s">
        <v>218</v>
      </c>
      <c r="J33" s="84">
        <v>1528800</v>
      </c>
      <c r="K33" s="50" t="s">
        <v>219</v>
      </c>
      <c r="L33" s="37"/>
      <c r="M33" s="47">
        <v>2581</v>
      </c>
      <c r="N33" s="14" t="s">
        <v>487</v>
      </c>
      <c r="O33" s="14"/>
    </row>
    <row r="34" spans="1:15" s="1" customFormat="1" ht="22.5" x14ac:dyDescent="0.2">
      <c r="A34" s="60"/>
      <c r="B34" s="104" t="s">
        <v>70</v>
      </c>
      <c r="C34" s="8">
        <v>4502456</v>
      </c>
      <c r="D34" s="43" t="s">
        <v>14</v>
      </c>
      <c r="E34" s="48" t="s">
        <v>71</v>
      </c>
      <c r="F34" s="38" t="s">
        <v>39</v>
      </c>
      <c r="G34" s="45" t="s">
        <v>216</v>
      </c>
      <c r="H34" s="46" t="s">
        <v>220</v>
      </c>
      <c r="I34" s="45" t="s">
        <v>218</v>
      </c>
      <c r="J34" s="84">
        <v>1528800</v>
      </c>
      <c r="K34" s="50" t="s">
        <v>219</v>
      </c>
      <c r="L34" s="37"/>
      <c r="M34" s="47">
        <v>2581</v>
      </c>
      <c r="N34" s="14" t="s">
        <v>487</v>
      </c>
      <c r="O34" s="14"/>
    </row>
    <row r="35" spans="1:15" s="1" customFormat="1" ht="22.5" x14ac:dyDescent="0.2">
      <c r="A35" s="60"/>
      <c r="B35" s="70" t="s">
        <v>47</v>
      </c>
      <c r="C35" s="43">
        <v>3536710</v>
      </c>
      <c r="D35" s="43" t="s">
        <v>24</v>
      </c>
      <c r="E35" s="48" t="s">
        <v>41</v>
      </c>
      <c r="F35" s="38" t="s">
        <v>39</v>
      </c>
      <c r="G35" s="45" t="s">
        <v>174</v>
      </c>
      <c r="H35" s="46" t="s">
        <v>181</v>
      </c>
      <c r="I35" s="45" t="s">
        <v>118</v>
      </c>
      <c r="J35" s="84">
        <v>456000</v>
      </c>
      <c r="K35" s="50" t="s">
        <v>221</v>
      </c>
      <c r="L35" s="37"/>
      <c r="M35" s="47">
        <v>2581</v>
      </c>
      <c r="N35" s="14" t="s">
        <v>488</v>
      </c>
      <c r="O35" s="14"/>
    </row>
    <row r="36" spans="1:15" s="1" customFormat="1" ht="22.5" x14ac:dyDescent="0.2">
      <c r="A36" s="60"/>
      <c r="B36" s="103" t="s">
        <v>40</v>
      </c>
      <c r="C36" s="43">
        <v>1919956</v>
      </c>
      <c r="D36" s="43" t="s">
        <v>14</v>
      </c>
      <c r="E36" s="48" t="s">
        <v>41</v>
      </c>
      <c r="F36" s="38" t="s">
        <v>39</v>
      </c>
      <c r="G36" s="45" t="s">
        <v>174</v>
      </c>
      <c r="H36" s="46" t="s">
        <v>181</v>
      </c>
      <c r="I36" s="45" t="s">
        <v>118</v>
      </c>
      <c r="J36" s="84">
        <v>456000</v>
      </c>
      <c r="K36" s="50" t="s">
        <v>221</v>
      </c>
      <c r="L36" s="37"/>
      <c r="M36" s="47">
        <v>2581</v>
      </c>
      <c r="N36" s="14" t="s">
        <v>488</v>
      </c>
      <c r="O36" s="14"/>
    </row>
    <row r="37" spans="1:15" s="1" customFormat="1" ht="22.5" x14ac:dyDescent="0.2">
      <c r="A37" s="60"/>
      <c r="B37" s="68" t="s">
        <v>29</v>
      </c>
      <c r="C37" s="43">
        <v>1636414</v>
      </c>
      <c r="D37" s="43" t="s">
        <v>14</v>
      </c>
      <c r="E37" s="48" t="s">
        <v>30</v>
      </c>
      <c r="F37" s="38" t="s">
        <v>39</v>
      </c>
      <c r="G37" s="45" t="s">
        <v>134</v>
      </c>
      <c r="H37" s="46" t="s">
        <v>222</v>
      </c>
      <c r="I37" s="45" t="s">
        <v>105</v>
      </c>
      <c r="J37" s="84">
        <v>956000</v>
      </c>
      <c r="K37" s="50" t="s">
        <v>223</v>
      </c>
      <c r="L37" s="37"/>
      <c r="M37" s="47">
        <v>2581</v>
      </c>
      <c r="N37" s="14" t="s">
        <v>486</v>
      </c>
      <c r="O37" s="14"/>
    </row>
    <row r="38" spans="1:15" s="1" customFormat="1" ht="22.5" x14ac:dyDescent="0.2">
      <c r="A38" s="60"/>
      <c r="B38" s="70" t="s">
        <v>37</v>
      </c>
      <c r="C38" s="8">
        <v>2185529</v>
      </c>
      <c r="D38" s="43" t="s">
        <v>14</v>
      </c>
      <c r="E38" s="38" t="s">
        <v>38</v>
      </c>
      <c r="F38" s="38" t="s">
        <v>39</v>
      </c>
      <c r="G38" s="45" t="s">
        <v>134</v>
      </c>
      <c r="H38" s="46" t="s">
        <v>222</v>
      </c>
      <c r="I38" s="45" t="s">
        <v>105</v>
      </c>
      <c r="J38" s="84">
        <v>956000</v>
      </c>
      <c r="K38" s="50" t="s">
        <v>223</v>
      </c>
      <c r="L38" s="37"/>
      <c r="M38" s="47">
        <v>2581</v>
      </c>
      <c r="N38" s="14" t="s">
        <v>486</v>
      </c>
      <c r="O38" s="14"/>
    </row>
    <row r="39" spans="1:15" s="1" customFormat="1" ht="22.5" x14ac:dyDescent="0.2">
      <c r="A39" s="60"/>
      <c r="B39" s="70" t="s">
        <v>47</v>
      </c>
      <c r="C39" s="43">
        <v>3536710</v>
      </c>
      <c r="D39" s="43" t="s">
        <v>24</v>
      </c>
      <c r="E39" s="48" t="s">
        <v>41</v>
      </c>
      <c r="F39" s="38" t="s">
        <v>39</v>
      </c>
      <c r="G39" s="45" t="s">
        <v>133</v>
      </c>
      <c r="H39" s="46" t="s">
        <v>224</v>
      </c>
      <c r="I39" s="45" t="s">
        <v>118</v>
      </c>
      <c r="J39" s="84">
        <v>140000</v>
      </c>
      <c r="K39" s="50" t="s">
        <v>225</v>
      </c>
      <c r="L39" s="37"/>
      <c r="M39" s="47">
        <v>2581</v>
      </c>
      <c r="N39" s="14"/>
      <c r="O39" s="14"/>
    </row>
    <row r="40" spans="1:15" s="1" customFormat="1" ht="22.5" x14ac:dyDescent="0.2">
      <c r="A40" s="60"/>
      <c r="B40" s="103" t="s">
        <v>40</v>
      </c>
      <c r="C40" s="43">
        <v>1919956</v>
      </c>
      <c r="D40" s="43" t="s">
        <v>14</v>
      </c>
      <c r="E40" s="48" t="s">
        <v>41</v>
      </c>
      <c r="F40" s="38" t="s">
        <v>39</v>
      </c>
      <c r="G40" s="45" t="s">
        <v>133</v>
      </c>
      <c r="H40" s="46" t="s">
        <v>224</v>
      </c>
      <c r="I40" s="45" t="s">
        <v>118</v>
      </c>
      <c r="J40" s="84">
        <v>140000</v>
      </c>
      <c r="K40" s="50" t="s">
        <v>225</v>
      </c>
      <c r="L40" s="37"/>
      <c r="M40" s="47">
        <v>2581</v>
      </c>
      <c r="N40" s="14"/>
      <c r="O40" s="14"/>
    </row>
    <row r="41" spans="1:15" s="1" customFormat="1" ht="22.5" x14ac:dyDescent="0.2">
      <c r="A41" s="60"/>
      <c r="B41" s="70" t="s">
        <v>123</v>
      </c>
      <c r="C41" s="8">
        <v>1732092</v>
      </c>
      <c r="D41" s="43" t="s">
        <v>14</v>
      </c>
      <c r="E41" s="48" t="s">
        <v>124</v>
      </c>
      <c r="F41" s="38" t="s">
        <v>39</v>
      </c>
      <c r="G41" s="45" t="s">
        <v>141</v>
      </c>
      <c r="H41" s="46" t="s">
        <v>214</v>
      </c>
      <c r="I41" s="45" t="s">
        <v>120</v>
      </c>
      <c r="J41" s="84">
        <v>1680800</v>
      </c>
      <c r="K41" s="50" t="s">
        <v>226</v>
      </c>
      <c r="L41" s="37"/>
      <c r="M41" s="47">
        <v>2581</v>
      </c>
      <c r="N41" s="14"/>
      <c r="O41" s="14"/>
    </row>
    <row r="42" spans="1:15" s="1" customFormat="1" ht="22.5" x14ac:dyDescent="0.2">
      <c r="A42" s="60"/>
      <c r="B42" s="70" t="s">
        <v>227</v>
      </c>
      <c r="C42" s="43">
        <v>915693</v>
      </c>
      <c r="D42" s="43" t="s">
        <v>14</v>
      </c>
      <c r="E42" s="48" t="s">
        <v>228</v>
      </c>
      <c r="F42" s="38" t="s">
        <v>39</v>
      </c>
      <c r="G42" s="45" t="s">
        <v>134</v>
      </c>
      <c r="H42" s="46" t="s">
        <v>231</v>
      </c>
      <c r="I42" s="45" t="s">
        <v>229</v>
      </c>
      <c r="J42" s="84">
        <v>1195000</v>
      </c>
      <c r="K42" s="50" t="s">
        <v>447</v>
      </c>
      <c r="L42" s="37"/>
      <c r="M42" s="47">
        <v>2571</v>
      </c>
      <c r="N42" s="14" t="s">
        <v>460</v>
      </c>
      <c r="O42" s="14"/>
    </row>
    <row r="43" spans="1:15" s="1" customFormat="1" ht="22.5" x14ac:dyDescent="0.2">
      <c r="A43" s="60"/>
      <c r="B43" s="70" t="s">
        <v>90</v>
      </c>
      <c r="C43" s="8">
        <v>2361656</v>
      </c>
      <c r="D43" s="43" t="s">
        <v>14</v>
      </c>
      <c r="E43" s="6" t="s">
        <v>91</v>
      </c>
      <c r="F43" s="38" t="s">
        <v>39</v>
      </c>
      <c r="G43" s="45" t="s">
        <v>150</v>
      </c>
      <c r="H43" s="46" t="s">
        <v>178</v>
      </c>
      <c r="I43" s="45" t="s">
        <v>230</v>
      </c>
      <c r="J43" s="84">
        <v>1195000</v>
      </c>
      <c r="K43" s="50" t="s">
        <v>232</v>
      </c>
      <c r="L43" s="37"/>
      <c r="M43" s="47">
        <v>2571</v>
      </c>
      <c r="N43" s="14"/>
      <c r="O43" s="14"/>
    </row>
    <row r="44" spans="1:15" s="1" customFormat="1" ht="22.5" x14ac:dyDescent="0.2">
      <c r="A44" s="60"/>
      <c r="B44" s="70" t="s">
        <v>81</v>
      </c>
      <c r="C44" s="8">
        <v>629338</v>
      </c>
      <c r="D44" s="43" t="s">
        <v>14</v>
      </c>
      <c r="E44" s="48" t="s">
        <v>82</v>
      </c>
      <c r="F44" s="38" t="s">
        <v>39</v>
      </c>
      <c r="G44" s="45" t="s">
        <v>150</v>
      </c>
      <c r="H44" s="46" t="s">
        <v>231</v>
      </c>
      <c r="I44" s="45" t="s">
        <v>233</v>
      </c>
      <c r="J44" s="84">
        <v>1195000</v>
      </c>
      <c r="K44" s="50" t="s">
        <v>234</v>
      </c>
      <c r="L44" s="37"/>
      <c r="M44" s="47">
        <v>2571</v>
      </c>
      <c r="N44" s="14" t="s">
        <v>485</v>
      </c>
      <c r="O44" s="14"/>
    </row>
    <row r="45" spans="1:15" s="1" customFormat="1" ht="22.5" x14ac:dyDescent="0.2">
      <c r="A45" s="60"/>
      <c r="B45" s="68" t="s">
        <v>46</v>
      </c>
      <c r="C45" s="43">
        <v>4351269</v>
      </c>
      <c r="D45" s="43" t="s">
        <v>14</v>
      </c>
      <c r="E45" s="42" t="s">
        <v>45</v>
      </c>
      <c r="F45" s="38" t="s">
        <v>39</v>
      </c>
      <c r="G45" s="45" t="s">
        <v>235</v>
      </c>
      <c r="H45" s="46" t="s">
        <v>236</v>
      </c>
      <c r="I45" s="38" t="s">
        <v>109</v>
      </c>
      <c r="J45" s="84">
        <f>1656800+254400</f>
        <v>1911200</v>
      </c>
      <c r="K45" s="50" t="s">
        <v>452</v>
      </c>
      <c r="L45" s="37"/>
      <c r="M45" s="47" t="s">
        <v>300</v>
      </c>
      <c r="N45" s="14" t="s">
        <v>477</v>
      </c>
      <c r="O45" s="14"/>
    </row>
    <row r="46" spans="1:15" s="1" customFormat="1" ht="22.5" x14ac:dyDescent="0.2">
      <c r="A46" s="60"/>
      <c r="B46" s="70" t="s">
        <v>52</v>
      </c>
      <c r="C46" s="8">
        <v>3207681</v>
      </c>
      <c r="D46" s="43" t="s">
        <v>14</v>
      </c>
      <c r="E46" s="48" t="s">
        <v>53</v>
      </c>
      <c r="F46" s="38" t="s">
        <v>39</v>
      </c>
      <c r="G46" s="45" t="s">
        <v>235</v>
      </c>
      <c r="H46" s="46" t="s">
        <v>236</v>
      </c>
      <c r="I46" s="38" t="s">
        <v>109</v>
      </c>
      <c r="J46" s="84">
        <f>1656800+254400</f>
        <v>1911200</v>
      </c>
      <c r="K46" s="50" t="s">
        <v>452</v>
      </c>
      <c r="L46" s="37"/>
      <c r="M46" s="47" t="s">
        <v>300</v>
      </c>
      <c r="N46" s="14" t="s">
        <v>477</v>
      </c>
      <c r="O46" s="14"/>
    </row>
    <row r="47" spans="1:15" s="1" customFormat="1" ht="22.5" x14ac:dyDescent="0.2">
      <c r="A47" s="60"/>
      <c r="B47" s="70" t="s">
        <v>56</v>
      </c>
      <c r="C47" s="8">
        <v>1861509</v>
      </c>
      <c r="D47" s="43" t="s">
        <v>14</v>
      </c>
      <c r="E47" s="38" t="s">
        <v>38</v>
      </c>
      <c r="F47" s="38" t="s">
        <v>39</v>
      </c>
      <c r="G47" s="45" t="s">
        <v>147</v>
      </c>
      <c r="H47" s="46" t="s">
        <v>214</v>
      </c>
      <c r="I47" s="45" t="s">
        <v>142</v>
      </c>
      <c r="J47" s="84">
        <v>1399200</v>
      </c>
      <c r="K47" s="50" t="s">
        <v>237</v>
      </c>
      <c r="L47" s="37"/>
      <c r="M47" s="47">
        <v>2570</v>
      </c>
      <c r="N47" s="14" t="s">
        <v>478</v>
      </c>
      <c r="O47" s="14"/>
    </row>
    <row r="48" spans="1:15" s="1" customFormat="1" ht="22.5" x14ac:dyDescent="0.2">
      <c r="A48" s="60"/>
      <c r="B48" s="70" t="s">
        <v>108</v>
      </c>
      <c r="C48" s="8">
        <v>3397321</v>
      </c>
      <c r="D48" s="43" t="s">
        <v>14</v>
      </c>
      <c r="E48" s="38" t="s">
        <v>38</v>
      </c>
      <c r="F48" s="38" t="s">
        <v>39</v>
      </c>
      <c r="G48" s="45" t="s">
        <v>147</v>
      </c>
      <c r="H48" s="46" t="s">
        <v>214</v>
      </c>
      <c r="I48" s="45" t="s">
        <v>142</v>
      </c>
      <c r="J48" s="84">
        <v>1399200</v>
      </c>
      <c r="K48" s="50" t="s">
        <v>237</v>
      </c>
      <c r="L48" s="37"/>
      <c r="M48" s="47">
        <v>2570</v>
      </c>
      <c r="N48" s="14" t="s">
        <v>478</v>
      </c>
      <c r="O48" s="14"/>
    </row>
    <row r="49" spans="1:15" s="1" customFormat="1" ht="22.5" x14ac:dyDescent="0.2">
      <c r="A49" s="60"/>
      <c r="B49" s="70" t="s">
        <v>98</v>
      </c>
      <c r="C49" s="43">
        <v>1380691</v>
      </c>
      <c r="D49" s="43" t="s">
        <v>14</v>
      </c>
      <c r="E49" s="48" t="s">
        <v>99</v>
      </c>
      <c r="F49" s="38" t="s">
        <v>39</v>
      </c>
      <c r="G49" s="45" t="s">
        <v>147</v>
      </c>
      <c r="H49" s="46" t="s">
        <v>151</v>
      </c>
      <c r="I49" s="45" t="s">
        <v>120</v>
      </c>
      <c r="J49" s="84">
        <v>1720800</v>
      </c>
      <c r="K49" s="50" t="s">
        <v>238</v>
      </c>
      <c r="L49" s="37"/>
      <c r="M49" s="47">
        <v>2570</v>
      </c>
      <c r="N49" s="14"/>
      <c r="O49" s="14"/>
    </row>
    <row r="50" spans="1:15" s="1" customFormat="1" ht="33.75" customHeight="1" x14ac:dyDescent="0.2">
      <c r="A50" s="60"/>
      <c r="B50" s="68" t="s">
        <v>54</v>
      </c>
      <c r="C50" s="43">
        <v>1218197</v>
      </c>
      <c r="D50" s="43" t="s">
        <v>14</v>
      </c>
      <c r="E50" s="44" t="s">
        <v>38</v>
      </c>
      <c r="F50" s="38" t="s">
        <v>39</v>
      </c>
      <c r="G50" s="45" t="s">
        <v>239</v>
      </c>
      <c r="H50" s="46" t="s">
        <v>240</v>
      </c>
      <c r="I50" s="45" t="s">
        <v>118</v>
      </c>
      <c r="J50" s="84">
        <v>2103200</v>
      </c>
      <c r="K50" s="38" t="s">
        <v>241</v>
      </c>
      <c r="L50" s="37"/>
      <c r="M50" s="47">
        <v>2570</v>
      </c>
      <c r="N50" s="14" t="s">
        <v>489</v>
      </c>
      <c r="O50" s="14"/>
    </row>
    <row r="51" spans="1:15" s="1" customFormat="1" ht="32.25" customHeight="1" x14ac:dyDescent="0.2">
      <c r="A51" s="60"/>
      <c r="B51" s="69" t="s">
        <v>55</v>
      </c>
      <c r="C51" s="8">
        <v>648955</v>
      </c>
      <c r="D51" s="43" t="s">
        <v>14</v>
      </c>
      <c r="E51" s="48" t="s">
        <v>41</v>
      </c>
      <c r="F51" s="38" t="s">
        <v>39</v>
      </c>
      <c r="G51" s="45" t="s">
        <v>239</v>
      </c>
      <c r="H51" s="46" t="s">
        <v>240</v>
      </c>
      <c r="I51" s="45" t="s">
        <v>118</v>
      </c>
      <c r="J51" s="84">
        <v>2103200</v>
      </c>
      <c r="K51" s="38" t="s">
        <v>241</v>
      </c>
      <c r="L51" s="37"/>
      <c r="M51" s="47">
        <v>2570</v>
      </c>
      <c r="N51" s="14" t="s">
        <v>489</v>
      </c>
      <c r="O51" s="14"/>
    </row>
    <row r="52" spans="1:15" s="1" customFormat="1" ht="29.25" customHeight="1" x14ac:dyDescent="0.2">
      <c r="A52" s="60"/>
      <c r="B52" s="68" t="s">
        <v>242</v>
      </c>
      <c r="C52" s="43">
        <v>2290100</v>
      </c>
      <c r="D52" s="43" t="s">
        <v>14</v>
      </c>
      <c r="E52" s="44" t="s">
        <v>243</v>
      </c>
      <c r="F52" s="38" t="s">
        <v>39</v>
      </c>
      <c r="G52" s="45" t="s">
        <v>134</v>
      </c>
      <c r="H52" s="46" t="s">
        <v>178</v>
      </c>
      <c r="I52" s="45" t="s">
        <v>244</v>
      </c>
      <c r="J52" s="84">
        <v>573600</v>
      </c>
      <c r="K52" s="38" t="s">
        <v>245</v>
      </c>
      <c r="L52" s="37"/>
      <c r="M52" s="47">
        <v>2570</v>
      </c>
      <c r="N52" s="14" t="s">
        <v>483</v>
      </c>
      <c r="O52" s="14"/>
    </row>
    <row r="53" spans="1:15" s="1" customFormat="1" ht="27.75" customHeight="1" x14ac:dyDescent="0.2">
      <c r="A53" s="60"/>
      <c r="B53" s="70" t="s">
        <v>246</v>
      </c>
      <c r="C53" s="8">
        <v>2956488</v>
      </c>
      <c r="D53" s="43" t="s">
        <v>14</v>
      </c>
      <c r="E53" s="76" t="s">
        <v>247</v>
      </c>
      <c r="F53" s="38" t="s">
        <v>39</v>
      </c>
      <c r="G53" s="45" t="s">
        <v>134</v>
      </c>
      <c r="H53" s="46" t="s">
        <v>178</v>
      </c>
      <c r="I53" s="45" t="s">
        <v>244</v>
      </c>
      <c r="J53" s="84">
        <v>573600</v>
      </c>
      <c r="K53" s="38" t="s">
        <v>245</v>
      </c>
      <c r="L53" s="37"/>
      <c r="M53" s="47">
        <v>2570</v>
      </c>
      <c r="N53" s="14" t="s">
        <v>483</v>
      </c>
      <c r="O53" s="14"/>
    </row>
    <row r="54" spans="1:15" s="1" customFormat="1" ht="22.5" x14ac:dyDescent="0.2">
      <c r="A54" s="60"/>
      <c r="B54" s="70" t="s">
        <v>100</v>
      </c>
      <c r="C54" s="43">
        <v>606764</v>
      </c>
      <c r="D54" s="43" t="s">
        <v>14</v>
      </c>
      <c r="E54" s="42" t="s">
        <v>101</v>
      </c>
      <c r="F54" s="38" t="s">
        <v>39</v>
      </c>
      <c r="G54" s="45" t="s">
        <v>143</v>
      </c>
      <c r="H54" s="62" t="s">
        <v>151</v>
      </c>
      <c r="I54" s="45" t="s">
        <v>120</v>
      </c>
      <c r="J54" s="84">
        <v>1720800</v>
      </c>
      <c r="K54" s="38" t="s">
        <v>248</v>
      </c>
      <c r="L54" s="37"/>
      <c r="M54" s="47">
        <v>2570</v>
      </c>
      <c r="N54" s="14"/>
      <c r="O54" s="14"/>
    </row>
    <row r="55" spans="1:15" s="1" customFormat="1" ht="22.5" x14ac:dyDescent="0.2">
      <c r="A55" s="60"/>
      <c r="B55" s="70" t="s">
        <v>83</v>
      </c>
      <c r="C55" s="51">
        <v>831661</v>
      </c>
      <c r="D55" s="43" t="s">
        <v>14</v>
      </c>
      <c r="E55" s="44" t="s">
        <v>84</v>
      </c>
      <c r="F55" s="38" t="s">
        <v>39</v>
      </c>
      <c r="G55" s="45" t="s">
        <v>141</v>
      </c>
      <c r="H55" s="62" t="s">
        <v>214</v>
      </c>
      <c r="I55" s="45" t="s">
        <v>120</v>
      </c>
      <c r="J55" s="84">
        <v>1680800</v>
      </c>
      <c r="K55" s="38" t="s">
        <v>249</v>
      </c>
      <c r="L55" s="37"/>
      <c r="M55" s="47">
        <v>2570</v>
      </c>
      <c r="N55" s="14"/>
      <c r="O55" s="14"/>
    </row>
    <row r="56" spans="1:15" s="1" customFormat="1" ht="22.5" x14ac:dyDescent="0.2">
      <c r="A56" s="60"/>
      <c r="B56" s="70" t="s">
        <v>262</v>
      </c>
      <c r="C56" s="8">
        <v>550702</v>
      </c>
      <c r="D56" s="43" t="s">
        <v>14</v>
      </c>
      <c r="E56" s="48" t="s">
        <v>263</v>
      </c>
      <c r="F56" s="38" t="s">
        <v>39</v>
      </c>
      <c r="G56" s="45" t="s">
        <v>208</v>
      </c>
      <c r="H56" s="62" t="s">
        <v>264</v>
      </c>
      <c r="I56" s="45" t="s">
        <v>268</v>
      </c>
      <c r="J56" s="84">
        <v>2151000</v>
      </c>
      <c r="K56" s="38" t="s">
        <v>265</v>
      </c>
      <c r="L56" s="37"/>
      <c r="M56" s="47">
        <v>2567</v>
      </c>
      <c r="N56" s="14" t="s">
        <v>484</v>
      </c>
      <c r="O56" s="14"/>
    </row>
    <row r="57" spans="1:15" s="1" customFormat="1" ht="22.5" x14ac:dyDescent="0.2">
      <c r="A57" s="60"/>
      <c r="B57" s="70" t="s">
        <v>266</v>
      </c>
      <c r="C57" s="8">
        <v>1635148</v>
      </c>
      <c r="D57" s="43" t="s">
        <v>14</v>
      </c>
      <c r="E57" s="48" t="s">
        <v>267</v>
      </c>
      <c r="F57" s="38" t="s">
        <v>39</v>
      </c>
      <c r="G57" s="45" t="s">
        <v>208</v>
      </c>
      <c r="H57" s="62" t="s">
        <v>264</v>
      </c>
      <c r="I57" s="45" t="s">
        <v>268</v>
      </c>
      <c r="J57" s="84">
        <v>1935900</v>
      </c>
      <c r="K57" s="38" t="s">
        <v>265</v>
      </c>
      <c r="L57" s="37"/>
      <c r="M57" s="47">
        <v>2567</v>
      </c>
      <c r="N57" s="14" t="s">
        <v>484</v>
      </c>
      <c r="O57" s="14"/>
    </row>
    <row r="58" spans="1:15" s="1" customFormat="1" ht="28.5" customHeight="1" x14ac:dyDescent="0.2">
      <c r="A58" s="60"/>
      <c r="B58" s="70" t="s">
        <v>33</v>
      </c>
      <c r="C58" s="8">
        <v>1178744</v>
      </c>
      <c r="D58" s="43" t="s">
        <v>14</v>
      </c>
      <c r="E58" s="48" t="s">
        <v>34</v>
      </c>
      <c r="F58" s="38" t="s">
        <v>39</v>
      </c>
      <c r="G58" s="45" t="s">
        <v>147</v>
      </c>
      <c r="H58" s="46" t="s">
        <v>178</v>
      </c>
      <c r="I58" s="45" t="s">
        <v>269</v>
      </c>
      <c r="J58" s="84">
        <v>381600</v>
      </c>
      <c r="K58" s="38" t="s">
        <v>270</v>
      </c>
      <c r="L58" s="37"/>
      <c r="M58" s="47">
        <v>2593</v>
      </c>
      <c r="N58" s="14"/>
      <c r="O58" s="14"/>
    </row>
    <row r="59" spans="1:15" s="1" customFormat="1" ht="28.5" customHeight="1" x14ac:dyDescent="0.2">
      <c r="A59" s="60"/>
      <c r="B59" s="70" t="s">
        <v>271</v>
      </c>
      <c r="C59" s="43">
        <v>519681</v>
      </c>
      <c r="D59" s="43" t="s">
        <v>14</v>
      </c>
      <c r="E59" s="48" t="s">
        <v>272</v>
      </c>
      <c r="F59" s="38" t="s">
        <v>39</v>
      </c>
      <c r="G59" s="45" t="s">
        <v>134</v>
      </c>
      <c r="H59" s="46" t="s">
        <v>231</v>
      </c>
      <c r="I59" s="45" t="s">
        <v>273</v>
      </c>
      <c r="J59" s="84">
        <v>956000</v>
      </c>
      <c r="K59" s="65" t="s">
        <v>274</v>
      </c>
      <c r="L59" s="37"/>
      <c r="M59" s="47">
        <v>2593</v>
      </c>
      <c r="N59" s="14"/>
      <c r="O59" s="14"/>
    </row>
    <row r="60" spans="1:15" s="1" customFormat="1" ht="28.5" customHeight="1" x14ac:dyDescent="0.2">
      <c r="A60" s="60"/>
      <c r="B60" s="70" t="s">
        <v>65</v>
      </c>
      <c r="C60" s="43">
        <v>988300</v>
      </c>
      <c r="D60" s="43" t="s">
        <v>14</v>
      </c>
      <c r="E60" s="42" t="s">
        <v>26</v>
      </c>
      <c r="F60" s="38" t="s">
        <v>39</v>
      </c>
      <c r="G60" s="45" t="s">
        <v>134</v>
      </c>
      <c r="H60" s="46" t="s">
        <v>231</v>
      </c>
      <c r="I60" s="45" t="s">
        <v>275</v>
      </c>
      <c r="J60" s="84">
        <v>956000</v>
      </c>
      <c r="K60" s="38" t="s">
        <v>276</v>
      </c>
      <c r="L60" s="37"/>
      <c r="M60" s="47">
        <v>2593</v>
      </c>
      <c r="N60" s="14"/>
      <c r="O60" s="14"/>
    </row>
    <row r="61" spans="1:15" s="1" customFormat="1" ht="28.5" customHeight="1" x14ac:dyDescent="0.2">
      <c r="A61" s="60"/>
      <c r="B61" s="70" t="s">
        <v>114</v>
      </c>
      <c r="C61" s="8">
        <v>2473125</v>
      </c>
      <c r="D61" s="43" t="s">
        <v>14</v>
      </c>
      <c r="E61" s="42" t="s">
        <v>115</v>
      </c>
      <c r="F61" s="38" t="s">
        <v>39</v>
      </c>
      <c r="G61" s="45" t="s">
        <v>277</v>
      </c>
      <c r="H61" s="46" t="s">
        <v>178</v>
      </c>
      <c r="I61" s="45" t="s">
        <v>278</v>
      </c>
      <c r="J61" s="84">
        <v>429000</v>
      </c>
      <c r="K61" s="38" t="s">
        <v>448</v>
      </c>
      <c r="L61" s="37"/>
      <c r="M61" s="47">
        <v>2593</v>
      </c>
      <c r="N61" s="14" t="s">
        <v>476</v>
      </c>
      <c r="O61" s="14"/>
    </row>
    <row r="62" spans="1:15" s="1" customFormat="1" ht="29.25" customHeight="1" x14ac:dyDescent="0.2">
      <c r="A62" s="60"/>
      <c r="B62" s="68" t="s">
        <v>279</v>
      </c>
      <c r="C62" s="43">
        <v>1016589</v>
      </c>
      <c r="D62" s="43" t="s">
        <v>14</v>
      </c>
      <c r="E62" s="42" t="s">
        <v>280</v>
      </c>
      <c r="F62" s="38" t="s">
        <v>39</v>
      </c>
      <c r="G62" s="45" t="s">
        <v>134</v>
      </c>
      <c r="H62" s="46" t="s">
        <v>281</v>
      </c>
      <c r="I62" s="45" t="s">
        <v>282</v>
      </c>
      <c r="J62" s="84">
        <v>573600</v>
      </c>
      <c r="K62" s="38" t="s">
        <v>283</v>
      </c>
      <c r="L62" s="37"/>
      <c r="M62" s="47">
        <v>2593</v>
      </c>
      <c r="N62" s="14" t="s">
        <v>473</v>
      </c>
      <c r="O62" s="14"/>
    </row>
    <row r="63" spans="1:15" s="1" customFormat="1" ht="21.75" customHeight="1" x14ac:dyDescent="0.2">
      <c r="A63" s="60"/>
      <c r="B63" s="70" t="s">
        <v>284</v>
      </c>
      <c r="C63" s="8">
        <v>3447364</v>
      </c>
      <c r="D63" s="43" t="s">
        <v>14</v>
      </c>
      <c r="E63" s="38" t="s">
        <v>121</v>
      </c>
      <c r="F63" s="38" t="s">
        <v>39</v>
      </c>
      <c r="G63" s="45" t="s">
        <v>134</v>
      </c>
      <c r="H63" s="46" t="s">
        <v>281</v>
      </c>
      <c r="I63" s="45" t="s">
        <v>282</v>
      </c>
      <c r="J63" s="84">
        <v>645300</v>
      </c>
      <c r="K63" s="38" t="s">
        <v>283</v>
      </c>
      <c r="L63" s="37"/>
      <c r="M63" s="47">
        <v>2593</v>
      </c>
      <c r="N63" s="14" t="s">
        <v>473</v>
      </c>
      <c r="O63" s="14"/>
    </row>
    <row r="64" spans="1:15" s="1" customFormat="1" ht="30.75" customHeight="1" x14ac:dyDescent="0.2">
      <c r="A64" s="60"/>
      <c r="B64" s="70" t="s">
        <v>285</v>
      </c>
      <c r="C64" s="8">
        <v>783233</v>
      </c>
      <c r="D64" s="43" t="s">
        <v>14</v>
      </c>
      <c r="E64" s="42" t="s">
        <v>286</v>
      </c>
      <c r="F64" s="38" t="s">
        <v>39</v>
      </c>
      <c r="G64" s="45" t="s">
        <v>134</v>
      </c>
      <c r="H64" s="46" t="s">
        <v>281</v>
      </c>
      <c r="I64" s="45" t="s">
        <v>287</v>
      </c>
      <c r="J64" s="84">
        <v>573600</v>
      </c>
      <c r="K64" s="38" t="s">
        <v>288</v>
      </c>
      <c r="L64" s="37"/>
      <c r="M64" s="47">
        <v>2593</v>
      </c>
      <c r="N64" s="14"/>
      <c r="O64" s="14"/>
    </row>
    <row r="65" spans="1:15" s="1" customFormat="1" ht="22.5" customHeight="1" x14ac:dyDescent="0.2">
      <c r="A65" s="86" t="s">
        <v>6</v>
      </c>
      <c r="B65" s="87"/>
      <c r="C65" s="87"/>
      <c r="D65" s="87"/>
      <c r="E65" s="87"/>
      <c r="F65" s="87"/>
      <c r="G65" s="87"/>
      <c r="H65" s="87"/>
      <c r="I65" s="88"/>
      <c r="J65" s="58">
        <f>SUM(J29:J64)</f>
        <v>63090800</v>
      </c>
      <c r="K65" s="59"/>
      <c r="L65" s="59"/>
      <c r="M65" s="6"/>
      <c r="N65" s="14"/>
      <c r="O65" s="14"/>
    </row>
    <row r="66" spans="1:15" s="1" customFormat="1" ht="21.75" customHeight="1" x14ac:dyDescent="0.2">
      <c r="A66" s="86" t="s">
        <v>6</v>
      </c>
      <c r="B66" s="87"/>
      <c r="C66" s="87"/>
      <c r="D66" s="87"/>
      <c r="E66" s="87"/>
      <c r="F66" s="87"/>
      <c r="G66" s="87"/>
      <c r="H66" s="87"/>
      <c r="I66" s="88"/>
      <c r="J66" s="58">
        <f>J65</f>
        <v>63090800</v>
      </c>
      <c r="K66" s="59"/>
      <c r="L66" s="59"/>
      <c r="M66" s="6"/>
      <c r="N66" s="14"/>
      <c r="O66" s="14"/>
    </row>
    <row r="67" spans="1:15" s="1" customFormat="1" ht="22.5" x14ac:dyDescent="0.2">
      <c r="A67" s="60"/>
      <c r="B67" s="70" t="s">
        <v>43</v>
      </c>
      <c r="C67" s="8">
        <v>3910192</v>
      </c>
      <c r="D67" s="43" t="s">
        <v>24</v>
      </c>
      <c r="E67" s="48" t="s">
        <v>41</v>
      </c>
      <c r="F67" s="38" t="s">
        <v>39</v>
      </c>
      <c r="G67" s="45" t="s">
        <v>132</v>
      </c>
      <c r="H67" s="46" t="s">
        <v>254</v>
      </c>
      <c r="I67" s="45" t="s">
        <v>142</v>
      </c>
      <c r="J67" s="84">
        <v>1064000</v>
      </c>
      <c r="K67" s="38" t="s">
        <v>289</v>
      </c>
      <c r="L67" s="37"/>
      <c r="M67" s="47">
        <v>2594</v>
      </c>
      <c r="N67" s="14" t="s">
        <v>474</v>
      </c>
      <c r="O67" s="14"/>
    </row>
    <row r="68" spans="1:15" s="1" customFormat="1" ht="22.5" x14ac:dyDescent="0.2">
      <c r="A68" s="60"/>
      <c r="B68" s="70" t="s">
        <v>44</v>
      </c>
      <c r="C68" s="8">
        <v>3738155</v>
      </c>
      <c r="D68" s="43" t="s">
        <v>14</v>
      </c>
      <c r="E68" s="48" t="s">
        <v>41</v>
      </c>
      <c r="F68" s="38" t="s">
        <v>39</v>
      </c>
      <c r="G68" s="45" t="s">
        <v>132</v>
      </c>
      <c r="H68" s="46" t="s">
        <v>254</v>
      </c>
      <c r="I68" s="45" t="s">
        <v>142</v>
      </c>
      <c r="J68" s="84">
        <v>1064000</v>
      </c>
      <c r="K68" s="38" t="s">
        <v>289</v>
      </c>
      <c r="L68" s="37"/>
      <c r="M68" s="47">
        <v>2594</v>
      </c>
      <c r="N68" s="14" t="s">
        <v>474</v>
      </c>
      <c r="O68" s="14"/>
    </row>
    <row r="69" spans="1:15" s="1" customFormat="1" ht="22.5" x14ac:dyDescent="0.2">
      <c r="A69" s="60"/>
      <c r="B69" s="70" t="s">
        <v>73</v>
      </c>
      <c r="C69" s="43">
        <v>3849579</v>
      </c>
      <c r="D69" s="43" t="s">
        <v>14</v>
      </c>
      <c r="E69" s="48" t="s">
        <v>41</v>
      </c>
      <c r="F69" s="38" t="s">
        <v>39</v>
      </c>
      <c r="G69" s="45" t="s">
        <v>290</v>
      </c>
      <c r="H69" s="46" t="s">
        <v>254</v>
      </c>
      <c r="I69" s="45" t="s">
        <v>142</v>
      </c>
      <c r="J69" s="84">
        <v>1069600</v>
      </c>
      <c r="K69" s="38" t="s">
        <v>291</v>
      </c>
      <c r="L69" s="37"/>
      <c r="M69" s="47">
        <v>2594</v>
      </c>
      <c r="N69" s="14" t="s">
        <v>481</v>
      </c>
      <c r="O69" s="14"/>
    </row>
    <row r="70" spans="1:15" s="1" customFormat="1" ht="22.5" x14ac:dyDescent="0.2">
      <c r="A70" s="60"/>
      <c r="B70" s="70" t="s">
        <v>74</v>
      </c>
      <c r="C70" s="43">
        <v>3903710</v>
      </c>
      <c r="D70" s="43" t="s">
        <v>24</v>
      </c>
      <c r="E70" s="48" t="s">
        <v>41</v>
      </c>
      <c r="F70" s="38" t="s">
        <v>39</v>
      </c>
      <c r="G70" s="45" t="s">
        <v>290</v>
      </c>
      <c r="H70" s="46" t="s">
        <v>254</v>
      </c>
      <c r="I70" s="45" t="s">
        <v>142</v>
      </c>
      <c r="J70" s="84">
        <v>1069600</v>
      </c>
      <c r="K70" s="38" t="s">
        <v>291</v>
      </c>
      <c r="L70" s="37"/>
      <c r="M70" s="47">
        <v>2594</v>
      </c>
      <c r="N70" s="14" t="s">
        <v>481</v>
      </c>
      <c r="O70" s="14"/>
    </row>
    <row r="71" spans="1:15" s="1" customFormat="1" ht="22.5" x14ac:dyDescent="0.2">
      <c r="A71" s="60"/>
      <c r="B71" s="70" t="s">
        <v>51</v>
      </c>
      <c r="C71" s="8">
        <v>1799196</v>
      </c>
      <c r="D71" s="43" t="s">
        <v>14</v>
      </c>
      <c r="E71" s="44" t="s">
        <v>38</v>
      </c>
      <c r="F71" s="38" t="s">
        <v>39</v>
      </c>
      <c r="G71" s="45" t="s">
        <v>292</v>
      </c>
      <c r="H71" s="46" t="s">
        <v>293</v>
      </c>
      <c r="I71" s="45" t="s">
        <v>109</v>
      </c>
      <c r="J71" s="84">
        <v>1592800</v>
      </c>
      <c r="K71" s="38" t="s">
        <v>294</v>
      </c>
      <c r="L71" s="37"/>
      <c r="M71" s="47">
        <v>2594</v>
      </c>
      <c r="N71" s="14" t="s">
        <v>479</v>
      </c>
      <c r="O71" s="14"/>
    </row>
    <row r="72" spans="1:15" s="1" customFormat="1" ht="22.5" x14ac:dyDescent="0.2">
      <c r="A72" s="60"/>
      <c r="B72" s="70" t="s">
        <v>42</v>
      </c>
      <c r="C72" s="8">
        <v>660887</v>
      </c>
      <c r="D72" s="43" t="s">
        <v>14</v>
      </c>
      <c r="E72" s="38" t="s">
        <v>19</v>
      </c>
      <c r="F72" s="38" t="s">
        <v>39</v>
      </c>
      <c r="G72" s="45" t="s">
        <v>292</v>
      </c>
      <c r="H72" s="46" t="s">
        <v>293</v>
      </c>
      <c r="I72" s="45" t="s">
        <v>109</v>
      </c>
      <c r="J72" s="84">
        <v>1592800</v>
      </c>
      <c r="K72" s="38" t="s">
        <v>294</v>
      </c>
      <c r="L72" s="37"/>
      <c r="M72" s="47">
        <v>2594</v>
      </c>
      <c r="N72" s="14" t="s">
        <v>479</v>
      </c>
      <c r="O72" s="14"/>
    </row>
    <row r="73" spans="1:15" s="1" customFormat="1" ht="22.5" x14ac:dyDescent="0.2">
      <c r="A73" s="60"/>
      <c r="B73" s="70" t="s">
        <v>92</v>
      </c>
      <c r="C73" s="8">
        <v>649276</v>
      </c>
      <c r="D73" s="43" t="s">
        <v>14</v>
      </c>
      <c r="E73" s="63" t="s">
        <v>93</v>
      </c>
      <c r="F73" s="38" t="s">
        <v>39</v>
      </c>
      <c r="G73" s="45" t="s">
        <v>295</v>
      </c>
      <c r="H73" s="46" t="s">
        <v>296</v>
      </c>
      <c r="I73" s="45" t="s">
        <v>120</v>
      </c>
      <c r="J73" s="84">
        <v>1680800</v>
      </c>
      <c r="K73" s="38" t="s">
        <v>297</v>
      </c>
      <c r="L73" s="37"/>
      <c r="M73" s="47">
        <v>2594</v>
      </c>
      <c r="N73" s="14"/>
      <c r="O73" s="14"/>
    </row>
    <row r="74" spans="1:15" s="1" customFormat="1" ht="22.5" x14ac:dyDescent="0.2">
      <c r="A74" s="60"/>
      <c r="B74" s="70" t="s">
        <v>100</v>
      </c>
      <c r="C74" s="43">
        <v>606764</v>
      </c>
      <c r="D74" s="43" t="s">
        <v>14</v>
      </c>
      <c r="E74" s="42" t="s">
        <v>101</v>
      </c>
      <c r="F74" s="38" t="s">
        <v>39</v>
      </c>
      <c r="G74" s="45" t="s">
        <v>134</v>
      </c>
      <c r="H74" s="46" t="s">
        <v>296</v>
      </c>
      <c r="I74" s="45" t="s">
        <v>120</v>
      </c>
      <c r="J74" s="84">
        <v>1720800</v>
      </c>
      <c r="K74" s="38" t="s">
        <v>298</v>
      </c>
      <c r="L74" s="37"/>
      <c r="M74" s="47">
        <v>2597</v>
      </c>
      <c r="N74" s="14"/>
      <c r="O74" s="14"/>
    </row>
    <row r="75" spans="1:15" s="1" customFormat="1" ht="22.5" x14ac:dyDescent="0.2">
      <c r="A75" s="60"/>
      <c r="B75" s="68" t="s">
        <v>54</v>
      </c>
      <c r="C75" s="43">
        <v>1218197</v>
      </c>
      <c r="D75" s="43" t="s">
        <v>14</v>
      </c>
      <c r="E75" s="44" t="s">
        <v>38</v>
      </c>
      <c r="F75" s="38" t="s">
        <v>39</v>
      </c>
      <c r="G75" s="45" t="s">
        <v>143</v>
      </c>
      <c r="H75" s="46" t="s">
        <v>296</v>
      </c>
      <c r="I75" s="45" t="s">
        <v>118</v>
      </c>
      <c r="J75" s="84">
        <v>1720800</v>
      </c>
      <c r="K75" s="38" t="s">
        <v>299</v>
      </c>
      <c r="L75" s="37"/>
      <c r="M75" s="47">
        <v>2597</v>
      </c>
      <c r="N75" s="14" t="s">
        <v>482</v>
      </c>
      <c r="O75" s="14"/>
    </row>
    <row r="76" spans="1:15" s="1" customFormat="1" ht="22.5" x14ac:dyDescent="0.2">
      <c r="A76" s="60"/>
      <c r="B76" s="69" t="s">
        <v>55</v>
      </c>
      <c r="C76" s="8">
        <v>648955</v>
      </c>
      <c r="D76" s="43" t="s">
        <v>14</v>
      </c>
      <c r="E76" s="48" t="s">
        <v>41</v>
      </c>
      <c r="F76" s="38" t="s">
        <v>39</v>
      </c>
      <c r="G76" s="45" t="s">
        <v>143</v>
      </c>
      <c r="H76" s="46" t="s">
        <v>296</v>
      </c>
      <c r="I76" s="45" t="s">
        <v>118</v>
      </c>
      <c r="J76" s="84">
        <v>1720800</v>
      </c>
      <c r="K76" s="38" t="s">
        <v>299</v>
      </c>
      <c r="L76" s="37"/>
      <c r="M76" s="47">
        <v>2597</v>
      </c>
      <c r="N76" s="14" t="s">
        <v>482</v>
      </c>
      <c r="O76" s="14"/>
    </row>
    <row r="77" spans="1:15" s="1" customFormat="1" ht="22.5" x14ac:dyDescent="0.2">
      <c r="A77" s="60"/>
      <c r="B77" s="70" t="s">
        <v>61</v>
      </c>
      <c r="C77" s="8">
        <v>657643</v>
      </c>
      <c r="D77" s="43" t="s">
        <v>14</v>
      </c>
      <c r="E77" s="44" t="s">
        <v>62</v>
      </c>
      <c r="F77" s="38" t="s">
        <v>39</v>
      </c>
      <c r="G77" s="45" t="s">
        <v>301</v>
      </c>
      <c r="H77" s="46" t="s">
        <v>302</v>
      </c>
      <c r="I77" s="45" t="s">
        <v>152</v>
      </c>
      <c r="J77" s="84">
        <v>1528800</v>
      </c>
      <c r="K77" s="38" t="s">
        <v>453</v>
      </c>
      <c r="L77" s="37"/>
      <c r="M77" s="47">
        <v>2600</v>
      </c>
      <c r="N77" s="14"/>
      <c r="O77" s="14"/>
    </row>
    <row r="78" spans="1:15" s="1" customFormat="1" ht="22.5" x14ac:dyDescent="0.2">
      <c r="A78" s="60"/>
      <c r="B78" s="68" t="s">
        <v>27</v>
      </c>
      <c r="C78" s="43">
        <v>1771125</v>
      </c>
      <c r="D78" s="43" t="s">
        <v>14</v>
      </c>
      <c r="E78" s="42" t="s">
        <v>26</v>
      </c>
      <c r="F78" s="38" t="s">
        <v>39</v>
      </c>
      <c r="G78" s="45" t="s">
        <v>301</v>
      </c>
      <c r="H78" s="46" t="s">
        <v>302</v>
      </c>
      <c r="I78" s="45" t="s">
        <v>152</v>
      </c>
      <c r="J78" s="84">
        <v>1528800</v>
      </c>
      <c r="K78" s="38" t="s">
        <v>453</v>
      </c>
      <c r="L78" s="37"/>
      <c r="M78" s="47">
        <v>2600</v>
      </c>
      <c r="N78" s="14"/>
      <c r="O78" s="14"/>
    </row>
    <row r="79" spans="1:15" s="1" customFormat="1" ht="22.5" x14ac:dyDescent="0.2">
      <c r="A79" s="60"/>
      <c r="B79" s="70" t="s">
        <v>31</v>
      </c>
      <c r="C79" s="8">
        <v>1417934</v>
      </c>
      <c r="D79" s="43" t="s">
        <v>14</v>
      </c>
      <c r="E79" s="48" t="s">
        <v>60</v>
      </c>
      <c r="F79" s="38" t="s">
        <v>39</v>
      </c>
      <c r="G79" s="45" t="s">
        <v>132</v>
      </c>
      <c r="H79" s="46" t="s">
        <v>303</v>
      </c>
      <c r="I79" s="45" t="s">
        <v>304</v>
      </c>
      <c r="J79" s="84">
        <v>152000</v>
      </c>
      <c r="K79" s="38" t="s">
        <v>305</v>
      </c>
      <c r="L79" s="37"/>
      <c r="M79" s="47">
        <v>2600</v>
      </c>
      <c r="N79" s="14"/>
      <c r="O79" s="14"/>
    </row>
    <row r="80" spans="1:15" s="1" customFormat="1" ht="22.5" x14ac:dyDescent="0.2">
      <c r="A80" s="60"/>
      <c r="B80" s="70" t="s">
        <v>112</v>
      </c>
      <c r="C80" s="8">
        <v>423208</v>
      </c>
      <c r="D80" s="43" t="s">
        <v>110</v>
      </c>
      <c r="E80" s="56" t="s">
        <v>113</v>
      </c>
      <c r="F80" s="38" t="s">
        <v>39</v>
      </c>
      <c r="G80" s="45" t="s">
        <v>306</v>
      </c>
      <c r="H80" s="46" t="s">
        <v>307</v>
      </c>
      <c r="I80" s="45" t="s">
        <v>308</v>
      </c>
      <c r="J80" s="84">
        <v>956000</v>
      </c>
      <c r="K80" s="38" t="s">
        <v>309</v>
      </c>
      <c r="L80" s="37"/>
      <c r="M80" s="47">
        <v>2622</v>
      </c>
      <c r="N80" s="14"/>
      <c r="O80" s="14"/>
    </row>
    <row r="81" spans="1:15" s="1" customFormat="1" ht="22.5" x14ac:dyDescent="0.2">
      <c r="A81" s="60"/>
      <c r="B81" s="70" t="s">
        <v>61</v>
      </c>
      <c r="C81" s="8">
        <v>657643</v>
      </c>
      <c r="D81" s="43" t="s">
        <v>14</v>
      </c>
      <c r="E81" s="44" t="s">
        <v>62</v>
      </c>
      <c r="F81" s="38" t="s">
        <v>39</v>
      </c>
      <c r="G81" s="45" t="s">
        <v>147</v>
      </c>
      <c r="H81" s="46" t="s">
        <v>310</v>
      </c>
      <c r="I81" s="45" t="s">
        <v>311</v>
      </c>
      <c r="J81" s="84">
        <v>381600</v>
      </c>
      <c r="K81" s="65" t="s">
        <v>312</v>
      </c>
      <c r="L81" s="37"/>
      <c r="M81" s="47">
        <v>2621</v>
      </c>
      <c r="N81" s="14"/>
      <c r="O81" s="14"/>
    </row>
    <row r="82" spans="1:15" s="1" customFormat="1" ht="22.5" x14ac:dyDescent="0.2">
      <c r="A82" s="60"/>
      <c r="B82" s="68" t="s">
        <v>313</v>
      </c>
      <c r="C82" s="43">
        <v>3361267</v>
      </c>
      <c r="D82" s="43" t="s">
        <v>14</v>
      </c>
      <c r="E82" s="48" t="s">
        <v>314</v>
      </c>
      <c r="F82" s="38" t="s">
        <v>39</v>
      </c>
      <c r="G82" s="45" t="s">
        <v>315</v>
      </c>
      <c r="H82" s="46" t="s">
        <v>316</v>
      </c>
      <c r="I82" s="45" t="s">
        <v>317</v>
      </c>
      <c r="J82" s="84">
        <v>381600</v>
      </c>
      <c r="K82" s="38" t="s">
        <v>318</v>
      </c>
      <c r="L82" s="37"/>
      <c r="M82" s="47">
        <v>2621</v>
      </c>
      <c r="N82" s="14"/>
      <c r="O82" s="14"/>
    </row>
    <row r="83" spans="1:15" s="1" customFormat="1" ht="22.5" x14ac:dyDescent="0.2">
      <c r="A83" s="60"/>
      <c r="B83" s="70" t="s">
        <v>58</v>
      </c>
      <c r="C83" s="43">
        <v>1058659</v>
      </c>
      <c r="D83" s="43" t="s">
        <v>14</v>
      </c>
      <c r="E83" s="45" t="s">
        <v>59</v>
      </c>
      <c r="F83" s="38" t="s">
        <v>39</v>
      </c>
      <c r="G83" s="45" t="s">
        <v>315</v>
      </c>
      <c r="H83" s="46" t="s">
        <v>316</v>
      </c>
      <c r="I83" s="45" t="s">
        <v>317</v>
      </c>
      <c r="J83" s="84">
        <v>429000</v>
      </c>
      <c r="K83" s="38" t="s">
        <v>318</v>
      </c>
      <c r="L83" s="37"/>
      <c r="M83" s="47">
        <v>2621</v>
      </c>
      <c r="N83" s="14"/>
      <c r="O83" s="14"/>
    </row>
    <row r="84" spans="1:15" s="1" customFormat="1" ht="22.5" x14ac:dyDescent="0.2">
      <c r="A84" s="60"/>
      <c r="B84" s="70" t="s">
        <v>139</v>
      </c>
      <c r="C84" s="8">
        <v>2036816</v>
      </c>
      <c r="D84" s="43" t="s">
        <v>24</v>
      </c>
      <c r="E84" s="38" t="s">
        <v>140</v>
      </c>
      <c r="F84" s="38" t="s">
        <v>39</v>
      </c>
      <c r="G84" s="45" t="s">
        <v>143</v>
      </c>
      <c r="H84" s="46" t="s">
        <v>307</v>
      </c>
      <c r="I84" s="45" t="s">
        <v>331</v>
      </c>
      <c r="J84" s="84">
        <v>1195000</v>
      </c>
      <c r="K84" s="38" t="s">
        <v>319</v>
      </c>
      <c r="L84" s="37"/>
      <c r="M84" s="47">
        <v>2619</v>
      </c>
      <c r="N84" s="14"/>
      <c r="O84" s="14"/>
    </row>
    <row r="85" spans="1:15" s="1" customFormat="1" ht="22.5" x14ac:dyDescent="0.2">
      <c r="A85" s="60"/>
      <c r="B85" s="70" t="s">
        <v>79</v>
      </c>
      <c r="C85" s="8">
        <v>794428</v>
      </c>
      <c r="D85" s="43" t="s">
        <v>14</v>
      </c>
      <c r="E85" s="42" t="s">
        <v>80</v>
      </c>
      <c r="F85" s="38" t="s">
        <v>39</v>
      </c>
      <c r="G85" s="45" t="s">
        <v>320</v>
      </c>
      <c r="H85" s="46" t="s">
        <v>307</v>
      </c>
      <c r="I85" s="45" t="s">
        <v>321</v>
      </c>
      <c r="J85" s="84">
        <v>1195000</v>
      </c>
      <c r="K85" s="38" t="s">
        <v>322</v>
      </c>
      <c r="L85" s="37"/>
      <c r="M85" s="47">
        <v>2619</v>
      </c>
      <c r="N85" s="14"/>
      <c r="O85" s="14"/>
    </row>
    <row r="86" spans="1:15" s="1" customFormat="1" ht="22.5" x14ac:dyDescent="0.2">
      <c r="A86" s="60"/>
      <c r="B86" s="68" t="s">
        <v>323</v>
      </c>
      <c r="C86" s="43">
        <v>700105</v>
      </c>
      <c r="D86" s="43" t="s">
        <v>14</v>
      </c>
      <c r="E86" s="42" t="s">
        <v>324</v>
      </c>
      <c r="F86" s="38" t="s">
        <v>39</v>
      </c>
      <c r="G86" s="45" t="s">
        <v>320</v>
      </c>
      <c r="H86" s="46" t="s">
        <v>307</v>
      </c>
      <c r="I86" s="45" t="s">
        <v>325</v>
      </c>
      <c r="J86" s="84">
        <v>1195000</v>
      </c>
      <c r="K86" s="38" t="s">
        <v>326</v>
      </c>
      <c r="L86" s="37"/>
      <c r="M86" s="47">
        <v>2619</v>
      </c>
      <c r="N86" s="14"/>
      <c r="O86" s="14"/>
    </row>
    <row r="87" spans="1:15" s="1" customFormat="1" ht="22.5" x14ac:dyDescent="0.2">
      <c r="A87" s="60"/>
      <c r="B87" s="70" t="s">
        <v>87</v>
      </c>
      <c r="C87" s="43">
        <v>446723</v>
      </c>
      <c r="D87" s="43" t="s">
        <v>14</v>
      </c>
      <c r="E87" s="38" t="s">
        <v>88</v>
      </c>
      <c r="F87" s="38" t="s">
        <v>39</v>
      </c>
      <c r="G87" s="45" t="s">
        <v>143</v>
      </c>
      <c r="H87" s="46" t="s">
        <v>307</v>
      </c>
      <c r="I87" s="45" t="s">
        <v>327</v>
      </c>
      <c r="J87" s="84">
        <v>1195000</v>
      </c>
      <c r="K87" s="38" t="s">
        <v>328</v>
      </c>
      <c r="L87" s="37"/>
      <c r="M87" s="47">
        <v>2619</v>
      </c>
      <c r="N87" s="14"/>
      <c r="O87" s="14"/>
    </row>
    <row r="88" spans="1:15" s="1" customFormat="1" ht="22.5" x14ac:dyDescent="0.2">
      <c r="A88" s="60"/>
      <c r="B88" s="70" t="s">
        <v>329</v>
      </c>
      <c r="C88" s="43">
        <v>535364</v>
      </c>
      <c r="D88" s="43" t="s">
        <v>14</v>
      </c>
      <c r="E88" s="48" t="s">
        <v>330</v>
      </c>
      <c r="F88" s="38" t="s">
        <v>39</v>
      </c>
      <c r="G88" s="45" t="s">
        <v>320</v>
      </c>
      <c r="H88" s="46" t="s">
        <v>307</v>
      </c>
      <c r="I88" s="45" t="s">
        <v>331</v>
      </c>
      <c r="J88" s="84">
        <v>1195000</v>
      </c>
      <c r="K88" s="38" t="s">
        <v>332</v>
      </c>
      <c r="L88" s="37"/>
      <c r="M88" s="47">
        <v>2619</v>
      </c>
      <c r="N88" s="14"/>
      <c r="O88" s="14"/>
    </row>
    <row r="89" spans="1:15" s="1" customFormat="1" ht="22.5" x14ac:dyDescent="0.2">
      <c r="A89" s="60"/>
      <c r="B89" s="70" t="s">
        <v>227</v>
      </c>
      <c r="C89" s="43">
        <v>915693</v>
      </c>
      <c r="D89" s="43" t="s">
        <v>14</v>
      </c>
      <c r="E89" s="48" t="s">
        <v>228</v>
      </c>
      <c r="F89" s="38" t="s">
        <v>39</v>
      </c>
      <c r="G89" s="45" t="s">
        <v>320</v>
      </c>
      <c r="H89" s="46" t="s">
        <v>307</v>
      </c>
      <c r="I89" s="45" t="s">
        <v>331</v>
      </c>
      <c r="J89" s="84">
        <v>1195000</v>
      </c>
      <c r="K89" s="38" t="s">
        <v>332</v>
      </c>
      <c r="L89" s="37"/>
      <c r="M89" s="47">
        <v>2619</v>
      </c>
      <c r="N89" s="14"/>
      <c r="O89" s="14"/>
    </row>
    <row r="90" spans="1:15" s="1" customFormat="1" ht="22.5" x14ac:dyDescent="0.2">
      <c r="A90" s="60"/>
      <c r="B90" s="70" t="s">
        <v>333</v>
      </c>
      <c r="C90" s="8">
        <v>409627</v>
      </c>
      <c r="D90" s="43" t="s">
        <v>14</v>
      </c>
      <c r="E90" s="56" t="s">
        <v>334</v>
      </c>
      <c r="F90" s="38" t="s">
        <v>39</v>
      </c>
      <c r="G90" s="45" t="s">
        <v>320</v>
      </c>
      <c r="H90" s="46" t="s">
        <v>307</v>
      </c>
      <c r="I90" s="45" t="s">
        <v>331</v>
      </c>
      <c r="J90" s="84">
        <v>1195000</v>
      </c>
      <c r="K90" s="38" t="s">
        <v>332</v>
      </c>
      <c r="L90" s="37"/>
      <c r="M90" s="47">
        <v>2619</v>
      </c>
      <c r="N90" s="14"/>
      <c r="O90" s="14"/>
    </row>
    <row r="91" spans="1:15" s="1" customFormat="1" ht="22.5" x14ac:dyDescent="0.2">
      <c r="A91" s="60"/>
      <c r="B91" s="70" t="s">
        <v>81</v>
      </c>
      <c r="C91" s="8">
        <v>629338</v>
      </c>
      <c r="D91" s="43" t="s">
        <v>14</v>
      </c>
      <c r="E91" s="48" t="s">
        <v>82</v>
      </c>
      <c r="F91" s="38" t="s">
        <v>39</v>
      </c>
      <c r="G91" s="45" t="s">
        <v>320</v>
      </c>
      <c r="H91" s="46" t="s">
        <v>307</v>
      </c>
      <c r="I91" s="45" t="s">
        <v>335</v>
      </c>
      <c r="J91" s="84">
        <v>1195000</v>
      </c>
      <c r="K91" s="38" t="s">
        <v>336</v>
      </c>
      <c r="L91" s="37"/>
      <c r="M91" s="47">
        <v>2619</v>
      </c>
      <c r="N91" s="14" t="s">
        <v>468</v>
      </c>
      <c r="O91" s="14"/>
    </row>
    <row r="92" spans="1:15" s="1" customFormat="1" ht="22.5" x14ac:dyDescent="0.2">
      <c r="A92" s="60"/>
      <c r="B92" s="70" t="s">
        <v>337</v>
      </c>
      <c r="C92" s="8">
        <v>565142</v>
      </c>
      <c r="D92" s="43" t="s">
        <v>14</v>
      </c>
      <c r="E92" s="48" t="s">
        <v>338</v>
      </c>
      <c r="F92" s="38" t="s">
        <v>39</v>
      </c>
      <c r="G92" s="45" t="s">
        <v>320</v>
      </c>
      <c r="H92" s="46" t="s">
        <v>307</v>
      </c>
      <c r="I92" s="45" t="s">
        <v>335</v>
      </c>
      <c r="J92" s="84">
        <v>1195000</v>
      </c>
      <c r="K92" s="38" t="s">
        <v>336</v>
      </c>
      <c r="L92" s="37"/>
      <c r="M92" s="47">
        <v>2619</v>
      </c>
      <c r="N92" s="14" t="s">
        <v>464</v>
      </c>
      <c r="O92" s="14"/>
    </row>
    <row r="93" spans="1:15" s="1" customFormat="1" ht="22.5" x14ac:dyDescent="0.2">
      <c r="A93" s="60"/>
      <c r="B93" s="70" t="s">
        <v>262</v>
      </c>
      <c r="C93" s="8">
        <v>550702</v>
      </c>
      <c r="D93" s="43" t="s">
        <v>14</v>
      </c>
      <c r="E93" s="48" t="s">
        <v>263</v>
      </c>
      <c r="F93" s="38" t="s">
        <v>39</v>
      </c>
      <c r="G93" s="45" t="s">
        <v>320</v>
      </c>
      <c r="H93" s="46" t="s">
        <v>307</v>
      </c>
      <c r="I93" s="45" t="s">
        <v>339</v>
      </c>
      <c r="J93" s="84">
        <v>1195000</v>
      </c>
      <c r="K93" s="38" t="s">
        <v>340</v>
      </c>
      <c r="L93" s="37"/>
      <c r="M93" s="47">
        <v>2619</v>
      </c>
      <c r="N93" s="14"/>
      <c r="O93" s="14"/>
    </row>
    <row r="94" spans="1:15" s="1" customFormat="1" ht="22.5" x14ac:dyDescent="0.2">
      <c r="A94" s="60"/>
      <c r="B94" s="70" t="s">
        <v>266</v>
      </c>
      <c r="C94" s="8">
        <v>1635148</v>
      </c>
      <c r="D94" s="43" t="s">
        <v>14</v>
      </c>
      <c r="E94" s="48" t="s">
        <v>267</v>
      </c>
      <c r="F94" s="38" t="s">
        <v>39</v>
      </c>
      <c r="G94" s="45" t="s">
        <v>320</v>
      </c>
      <c r="H94" s="46" t="s">
        <v>307</v>
      </c>
      <c r="I94" s="45" t="s">
        <v>339</v>
      </c>
      <c r="J94" s="84">
        <v>1075500</v>
      </c>
      <c r="K94" s="38" t="s">
        <v>340</v>
      </c>
      <c r="L94" s="37"/>
      <c r="M94" s="47">
        <v>2619</v>
      </c>
      <c r="N94" s="14" t="s">
        <v>461</v>
      </c>
      <c r="O94" s="14"/>
    </row>
    <row r="95" spans="1:15" s="1" customFormat="1" ht="22.5" x14ac:dyDescent="0.2">
      <c r="A95" s="60"/>
      <c r="B95" s="70" t="s">
        <v>144</v>
      </c>
      <c r="C95" s="8">
        <v>4280424</v>
      </c>
      <c r="D95" s="43" t="s">
        <v>14</v>
      </c>
      <c r="E95" s="44" t="s">
        <v>145</v>
      </c>
      <c r="F95" s="38" t="s">
        <v>39</v>
      </c>
      <c r="G95" s="45" t="s">
        <v>320</v>
      </c>
      <c r="H95" s="46" t="s">
        <v>307</v>
      </c>
      <c r="I95" s="45" t="s">
        <v>339</v>
      </c>
      <c r="J95" s="84">
        <v>1075500</v>
      </c>
      <c r="K95" s="38" t="s">
        <v>340</v>
      </c>
      <c r="L95" s="37"/>
      <c r="M95" s="47">
        <v>2619</v>
      </c>
      <c r="N95" s="14" t="s">
        <v>461</v>
      </c>
      <c r="O95" s="14"/>
    </row>
    <row r="96" spans="1:15" s="1" customFormat="1" ht="22.5" x14ac:dyDescent="0.2">
      <c r="A96" s="60"/>
      <c r="B96" s="70" t="s">
        <v>341</v>
      </c>
      <c r="C96" s="8">
        <v>2194342</v>
      </c>
      <c r="D96" s="43" t="s">
        <v>14</v>
      </c>
      <c r="E96" s="48" t="s">
        <v>342</v>
      </c>
      <c r="F96" s="38" t="s">
        <v>39</v>
      </c>
      <c r="G96" s="45" t="s">
        <v>320</v>
      </c>
      <c r="H96" s="46" t="s">
        <v>307</v>
      </c>
      <c r="I96" s="45" t="s">
        <v>339</v>
      </c>
      <c r="J96" s="84">
        <v>1075500</v>
      </c>
      <c r="K96" s="38" t="s">
        <v>340</v>
      </c>
      <c r="L96" s="37"/>
      <c r="M96" s="47">
        <v>2619</v>
      </c>
      <c r="N96" s="14" t="s">
        <v>461</v>
      </c>
      <c r="O96" s="14"/>
    </row>
    <row r="97" spans="1:15" s="1" customFormat="1" ht="22.5" x14ac:dyDescent="0.2">
      <c r="A97" s="60"/>
      <c r="B97" s="70" t="s">
        <v>343</v>
      </c>
      <c r="C97" s="8">
        <v>691234</v>
      </c>
      <c r="D97" s="43" t="s">
        <v>14</v>
      </c>
      <c r="E97" s="44" t="s">
        <v>344</v>
      </c>
      <c r="F97" s="38" t="s">
        <v>39</v>
      </c>
      <c r="G97" s="45" t="s">
        <v>320</v>
      </c>
      <c r="H97" s="46" t="s">
        <v>307</v>
      </c>
      <c r="I97" s="45" t="s">
        <v>321</v>
      </c>
      <c r="J97" s="84">
        <v>1195000</v>
      </c>
      <c r="K97" s="38" t="s">
        <v>345</v>
      </c>
      <c r="L97" s="37"/>
      <c r="M97" s="47">
        <v>2619</v>
      </c>
      <c r="N97" s="14"/>
      <c r="O97" s="14"/>
    </row>
    <row r="98" spans="1:15" s="1" customFormat="1" ht="22.5" x14ac:dyDescent="0.2">
      <c r="A98" s="60"/>
      <c r="B98" s="70" t="s">
        <v>68</v>
      </c>
      <c r="C98" s="8">
        <v>600393</v>
      </c>
      <c r="D98" s="43" t="s">
        <v>14</v>
      </c>
      <c r="E98" s="48" t="s">
        <v>69</v>
      </c>
      <c r="F98" s="38" t="s">
        <v>39</v>
      </c>
      <c r="G98" s="45" t="s">
        <v>320</v>
      </c>
      <c r="H98" s="46" t="s">
        <v>307</v>
      </c>
      <c r="I98" s="45" t="s">
        <v>321</v>
      </c>
      <c r="J98" s="84">
        <v>1195000</v>
      </c>
      <c r="K98" s="38" t="s">
        <v>449</v>
      </c>
      <c r="L98" s="37"/>
      <c r="M98" s="47">
        <v>2619</v>
      </c>
      <c r="N98" s="14"/>
      <c r="O98" s="14"/>
    </row>
    <row r="99" spans="1:15" s="1" customFormat="1" ht="39" customHeight="1" x14ac:dyDescent="0.2">
      <c r="A99" s="60"/>
      <c r="B99" s="70" t="s">
        <v>125</v>
      </c>
      <c r="C99" s="8">
        <v>965190</v>
      </c>
      <c r="D99" s="43" t="s">
        <v>14</v>
      </c>
      <c r="E99" s="42" t="s">
        <v>126</v>
      </c>
      <c r="F99" s="38" t="s">
        <v>39</v>
      </c>
      <c r="G99" s="45" t="s">
        <v>320</v>
      </c>
      <c r="H99" s="46" t="s">
        <v>307</v>
      </c>
      <c r="I99" s="45" t="s">
        <v>321</v>
      </c>
      <c r="J99" s="84">
        <v>1195000</v>
      </c>
      <c r="K99" s="38" t="s">
        <v>346</v>
      </c>
      <c r="L99" s="37"/>
      <c r="M99" s="47">
        <v>2619</v>
      </c>
      <c r="N99" s="14"/>
      <c r="O99" s="14"/>
    </row>
    <row r="100" spans="1:15" s="1" customFormat="1" ht="31.5" customHeight="1" x14ac:dyDescent="0.2">
      <c r="A100" s="60"/>
      <c r="B100" s="70" t="s">
        <v>148</v>
      </c>
      <c r="C100" s="8">
        <v>2239227</v>
      </c>
      <c r="D100" s="43" t="s">
        <v>14</v>
      </c>
      <c r="E100" s="67" t="s">
        <v>149</v>
      </c>
      <c r="F100" s="38" t="s">
        <v>39</v>
      </c>
      <c r="G100" s="45" t="s">
        <v>320</v>
      </c>
      <c r="H100" s="46" t="s">
        <v>307</v>
      </c>
      <c r="I100" s="45" t="s">
        <v>321</v>
      </c>
      <c r="J100" s="84">
        <v>1195000</v>
      </c>
      <c r="K100" s="38" t="s">
        <v>347</v>
      </c>
      <c r="L100" s="37"/>
      <c r="M100" s="47">
        <v>2619</v>
      </c>
      <c r="N100" s="14"/>
      <c r="O100" s="14"/>
    </row>
    <row r="101" spans="1:15" s="1" customFormat="1" ht="31.5" customHeight="1" x14ac:dyDescent="0.2">
      <c r="A101" s="77"/>
      <c r="B101" s="105" t="s">
        <v>348</v>
      </c>
      <c r="C101" s="102">
        <v>1103277</v>
      </c>
      <c r="D101" s="79" t="s">
        <v>14</v>
      </c>
      <c r="E101" s="80" t="s">
        <v>349</v>
      </c>
      <c r="F101" s="38" t="s">
        <v>39</v>
      </c>
      <c r="G101" s="45" t="s">
        <v>320</v>
      </c>
      <c r="H101" s="46" t="s">
        <v>307</v>
      </c>
      <c r="I101" s="45" t="s">
        <v>321</v>
      </c>
      <c r="J101" s="84">
        <v>1075500</v>
      </c>
      <c r="K101" s="38" t="s">
        <v>347</v>
      </c>
      <c r="L101" s="37"/>
      <c r="M101" s="47">
        <v>2619</v>
      </c>
      <c r="N101" s="14"/>
      <c r="O101" s="14"/>
    </row>
    <row r="102" spans="1:15" s="1" customFormat="1" ht="31.5" customHeight="1" x14ac:dyDescent="0.2">
      <c r="A102" s="77"/>
      <c r="B102" s="70" t="s">
        <v>90</v>
      </c>
      <c r="C102" s="8">
        <v>2361656</v>
      </c>
      <c r="D102" s="43" t="s">
        <v>14</v>
      </c>
      <c r="E102" s="6" t="s">
        <v>91</v>
      </c>
      <c r="F102" s="38" t="s">
        <v>39</v>
      </c>
      <c r="G102" s="45" t="s">
        <v>320</v>
      </c>
      <c r="H102" s="46" t="s">
        <v>307</v>
      </c>
      <c r="I102" s="45" t="s">
        <v>321</v>
      </c>
      <c r="J102" s="84">
        <v>1195000</v>
      </c>
      <c r="K102" s="38" t="s">
        <v>450</v>
      </c>
      <c r="L102" s="37"/>
      <c r="M102" s="47">
        <v>2619</v>
      </c>
      <c r="N102" s="14"/>
      <c r="O102" s="14"/>
    </row>
    <row r="103" spans="1:15" ht="23.25" customHeight="1" x14ac:dyDescent="0.2">
      <c r="A103" s="86" t="s">
        <v>6</v>
      </c>
      <c r="B103" s="87"/>
      <c r="C103" s="87"/>
      <c r="D103" s="87"/>
      <c r="E103" s="87"/>
      <c r="F103" s="87"/>
      <c r="G103" s="87"/>
      <c r="H103" s="87"/>
      <c r="I103" s="88"/>
      <c r="J103" s="58">
        <f>SUM(J66:J102)</f>
        <v>104971600</v>
      </c>
      <c r="K103" s="59"/>
      <c r="L103" s="59"/>
      <c r="N103" s="14"/>
    </row>
    <row r="104" spans="1:15" ht="21.75" customHeight="1" x14ac:dyDescent="0.2">
      <c r="A104" s="86" t="s">
        <v>6</v>
      </c>
      <c r="B104" s="87"/>
      <c r="C104" s="87"/>
      <c r="D104" s="87"/>
      <c r="E104" s="87"/>
      <c r="F104" s="87"/>
      <c r="G104" s="87"/>
      <c r="H104" s="87"/>
      <c r="I104" s="88"/>
      <c r="J104" s="58">
        <f>J103</f>
        <v>104971600</v>
      </c>
      <c r="K104" s="59"/>
      <c r="L104" s="59"/>
      <c r="N104" s="14"/>
    </row>
    <row r="105" spans="1:15" ht="22.5" x14ac:dyDescent="0.2">
      <c r="A105" s="60"/>
      <c r="B105" s="103" t="s">
        <v>130</v>
      </c>
      <c r="C105" s="43">
        <v>3561261</v>
      </c>
      <c r="D105" s="43" t="s">
        <v>14</v>
      </c>
      <c r="E105" s="42" t="s">
        <v>131</v>
      </c>
      <c r="F105" s="38" t="s">
        <v>39</v>
      </c>
      <c r="G105" s="45" t="s">
        <v>350</v>
      </c>
      <c r="H105" s="46" t="s">
        <v>310</v>
      </c>
      <c r="I105" s="45" t="s">
        <v>351</v>
      </c>
      <c r="J105" s="84">
        <v>381600</v>
      </c>
      <c r="K105" s="38" t="s">
        <v>352</v>
      </c>
      <c r="L105" s="37"/>
      <c r="M105" s="47">
        <v>2618</v>
      </c>
      <c r="N105" s="14"/>
    </row>
    <row r="106" spans="1:15" ht="23.25" customHeight="1" x14ac:dyDescent="0.2">
      <c r="A106" s="60"/>
      <c r="B106" s="68" t="s">
        <v>29</v>
      </c>
      <c r="C106" s="43">
        <v>1636414</v>
      </c>
      <c r="D106" s="43" t="s">
        <v>14</v>
      </c>
      <c r="E106" s="48" t="s">
        <v>30</v>
      </c>
      <c r="F106" s="38" t="s">
        <v>39</v>
      </c>
      <c r="G106" s="45" t="s">
        <v>353</v>
      </c>
      <c r="H106" s="46" t="s">
        <v>175</v>
      </c>
      <c r="I106" s="45" t="s">
        <v>105</v>
      </c>
      <c r="J106" s="84">
        <v>892000</v>
      </c>
      <c r="K106" s="38" t="s">
        <v>354</v>
      </c>
      <c r="L106" s="37"/>
      <c r="M106" s="47">
        <v>2618</v>
      </c>
      <c r="N106" s="14" t="s">
        <v>490</v>
      </c>
    </row>
    <row r="107" spans="1:15" ht="22.5" x14ac:dyDescent="0.2">
      <c r="A107" s="60"/>
      <c r="B107" s="70" t="s">
        <v>37</v>
      </c>
      <c r="C107" s="8">
        <v>2185529</v>
      </c>
      <c r="D107" s="43" t="s">
        <v>14</v>
      </c>
      <c r="E107" s="38" t="s">
        <v>38</v>
      </c>
      <c r="F107" s="38" t="s">
        <v>39</v>
      </c>
      <c r="G107" s="45" t="s">
        <v>353</v>
      </c>
      <c r="H107" s="46" t="s">
        <v>175</v>
      </c>
      <c r="I107" s="45" t="s">
        <v>105</v>
      </c>
      <c r="J107" s="84">
        <v>892000</v>
      </c>
      <c r="K107" s="38" t="s">
        <v>354</v>
      </c>
      <c r="L107" s="37"/>
      <c r="M107" s="47">
        <v>2618</v>
      </c>
      <c r="N107" s="14" t="s">
        <v>490</v>
      </c>
    </row>
    <row r="108" spans="1:15" ht="26.25" customHeight="1" x14ac:dyDescent="0.2">
      <c r="A108" s="60"/>
      <c r="B108" s="68" t="s">
        <v>75</v>
      </c>
      <c r="C108" s="43">
        <v>729845</v>
      </c>
      <c r="D108" s="43" t="s">
        <v>14</v>
      </c>
      <c r="E108" s="42" t="s">
        <v>57</v>
      </c>
      <c r="F108" s="38" t="s">
        <v>39</v>
      </c>
      <c r="G108" s="45" t="s">
        <v>355</v>
      </c>
      <c r="H108" s="46" t="s">
        <v>356</v>
      </c>
      <c r="I108" s="45" t="s">
        <v>357</v>
      </c>
      <c r="J108" s="84">
        <v>1075500</v>
      </c>
      <c r="K108" s="38" t="s">
        <v>358</v>
      </c>
      <c r="L108" s="37"/>
      <c r="M108" s="47">
        <v>2615</v>
      </c>
      <c r="N108" s="14" t="s">
        <v>465</v>
      </c>
    </row>
    <row r="109" spans="1:15" ht="22.5" x14ac:dyDescent="0.2">
      <c r="A109" s="60"/>
      <c r="B109" s="70" t="s">
        <v>359</v>
      </c>
      <c r="C109" s="43">
        <v>4513378</v>
      </c>
      <c r="D109" s="43" t="s">
        <v>14</v>
      </c>
      <c r="E109" s="42" t="s">
        <v>360</v>
      </c>
      <c r="F109" s="38" t="s">
        <v>39</v>
      </c>
      <c r="G109" s="45" t="s">
        <v>355</v>
      </c>
      <c r="H109" s="46" t="s">
        <v>356</v>
      </c>
      <c r="I109" s="45" t="s">
        <v>357</v>
      </c>
      <c r="J109" s="84">
        <v>956000</v>
      </c>
      <c r="K109" s="38" t="s">
        <v>358</v>
      </c>
      <c r="L109" s="37"/>
      <c r="M109" s="47">
        <v>2615</v>
      </c>
      <c r="N109" s="14"/>
    </row>
    <row r="110" spans="1:15" ht="22.5" x14ac:dyDescent="0.2">
      <c r="A110" s="60"/>
      <c r="B110" s="70" t="s">
        <v>94</v>
      </c>
      <c r="C110" s="8">
        <v>1084729</v>
      </c>
      <c r="D110" s="43" t="s">
        <v>14</v>
      </c>
      <c r="E110" s="38" t="s">
        <v>95</v>
      </c>
      <c r="F110" s="38" t="s">
        <v>39</v>
      </c>
      <c r="G110" s="45" t="s">
        <v>355</v>
      </c>
      <c r="H110" s="46" t="s">
        <v>356</v>
      </c>
      <c r="I110" s="45" t="s">
        <v>357</v>
      </c>
      <c r="J110" s="84">
        <v>956000</v>
      </c>
      <c r="K110" s="38" t="s">
        <v>358</v>
      </c>
      <c r="L110" s="37"/>
      <c r="M110" s="47">
        <v>2615</v>
      </c>
      <c r="N110" s="14"/>
    </row>
    <row r="111" spans="1:15" ht="22.5" x14ac:dyDescent="0.2">
      <c r="A111" s="60"/>
      <c r="B111" s="70" t="s">
        <v>378</v>
      </c>
      <c r="C111" s="43">
        <v>2219812</v>
      </c>
      <c r="D111" s="43" t="s">
        <v>14</v>
      </c>
      <c r="E111" s="38" t="s">
        <v>379</v>
      </c>
      <c r="F111" s="38" t="s">
        <v>39</v>
      </c>
      <c r="G111" s="45" t="s">
        <v>355</v>
      </c>
      <c r="H111" s="46" t="s">
        <v>356</v>
      </c>
      <c r="I111" s="45" t="s">
        <v>380</v>
      </c>
      <c r="J111" s="84">
        <v>956000</v>
      </c>
      <c r="K111" s="38" t="s">
        <v>381</v>
      </c>
      <c r="L111" s="37"/>
      <c r="M111" s="47">
        <v>2615</v>
      </c>
      <c r="N111" s="14"/>
    </row>
    <row r="112" spans="1:15" ht="22.5" x14ac:dyDescent="0.2">
      <c r="A112" s="60"/>
      <c r="B112" s="70" t="s">
        <v>382</v>
      </c>
      <c r="C112" s="43">
        <v>3033079</v>
      </c>
      <c r="D112" s="43" t="s">
        <v>14</v>
      </c>
      <c r="E112" s="45" t="s">
        <v>379</v>
      </c>
      <c r="F112" s="38" t="s">
        <v>39</v>
      </c>
      <c r="G112" s="45" t="s">
        <v>355</v>
      </c>
      <c r="H112" s="46" t="s">
        <v>356</v>
      </c>
      <c r="I112" s="45" t="s">
        <v>380</v>
      </c>
      <c r="J112" s="84">
        <v>956000</v>
      </c>
      <c r="K112" s="38" t="s">
        <v>381</v>
      </c>
      <c r="L112" s="37"/>
      <c r="M112" s="47">
        <v>2615</v>
      </c>
      <c r="N112" s="14"/>
    </row>
    <row r="113" spans="1:14" ht="22.5" x14ac:dyDescent="0.2">
      <c r="A113" s="60"/>
      <c r="B113" s="70" t="s">
        <v>383</v>
      </c>
      <c r="C113" s="8">
        <v>650875</v>
      </c>
      <c r="D113" s="43" t="s">
        <v>14</v>
      </c>
      <c r="E113" s="45" t="s">
        <v>384</v>
      </c>
      <c r="F113" s="38" t="s">
        <v>39</v>
      </c>
      <c r="G113" s="45" t="s">
        <v>355</v>
      </c>
      <c r="H113" s="46" t="s">
        <v>356</v>
      </c>
      <c r="I113" s="45" t="s">
        <v>380</v>
      </c>
      <c r="J113" s="84">
        <v>956000</v>
      </c>
      <c r="K113" s="38" t="s">
        <v>381</v>
      </c>
      <c r="L113" s="37"/>
      <c r="M113" s="47">
        <v>2615</v>
      </c>
      <c r="N113" s="14"/>
    </row>
    <row r="114" spans="1:14" ht="22.5" x14ac:dyDescent="0.2">
      <c r="A114" s="60"/>
      <c r="B114" s="68" t="s">
        <v>66</v>
      </c>
      <c r="C114" s="43">
        <v>2310774</v>
      </c>
      <c r="D114" s="43" t="s">
        <v>14</v>
      </c>
      <c r="E114" s="42" t="s">
        <v>26</v>
      </c>
      <c r="F114" s="38" t="s">
        <v>39</v>
      </c>
      <c r="G114" s="45" t="s">
        <v>361</v>
      </c>
      <c r="H114" s="46" t="s">
        <v>362</v>
      </c>
      <c r="I114" s="45" t="s">
        <v>363</v>
      </c>
      <c r="J114" s="84">
        <v>1400800</v>
      </c>
      <c r="K114" s="38" t="s">
        <v>364</v>
      </c>
      <c r="L114" s="37"/>
      <c r="M114" s="47">
        <v>2616</v>
      </c>
      <c r="N114" s="14"/>
    </row>
    <row r="115" spans="1:14" ht="22.5" x14ac:dyDescent="0.2">
      <c r="A115" s="60"/>
      <c r="B115" s="70" t="s">
        <v>16</v>
      </c>
      <c r="C115" s="8">
        <v>4078545</v>
      </c>
      <c r="D115" s="43" t="s">
        <v>14</v>
      </c>
      <c r="E115" s="45" t="s">
        <v>17</v>
      </c>
      <c r="F115" s="38" t="s">
        <v>39</v>
      </c>
      <c r="G115" s="45" t="s">
        <v>361</v>
      </c>
      <c r="H115" s="46" t="s">
        <v>362</v>
      </c>
      <c r="I115" s="45" t="s">
        <v>363</v>
      </c>
      <c r="J115" s="84">
        <v>1400800</v>
      </c>
      <c r="K115" s="38" t="s">
        <v>364</v>
      </c>
      <c r="L115" s="37"/>
      <c r="M115" s="47">
        <v>2616</v>
      </c>
      <c r="N115" s="14"/>
    </row>
    <row r="116" spans="1:14" ht="22.5" x14ac:dyDescent="0.2">
      <c r="A116" s="60"/>
      <c r="B116" s="68" t="s">
        <v>78</v>
      </c>
      <c r="C116" s="43">
        <v>3818957</v>
      </c>
      <c r="D116" s="43" t="s">
        <v>14</v>
      </c>
      <c r="E116" s="42" t="s">
        <v>26</v>
      </c>
      <c r="F116" s="38" t="s">
        <v>39</v>
      </c>
      <c r="G116" s="45" t="s">
        <v>134</v>
      </c>
      <c r="H116" s="46" t="s">
        <v>365</v>
      </c>
      <c r="I116" s="45" t="s">
        <v>363</v>
      </c>
      <c r="J116" s="84">
        <v>573600</v>
      </c>
      <c r="K116" s="38" t="s">
        <v>451</v>
      </c>
      <c r="L116" s="37"/>
      <c r="M116" s="47">
        <v>2616</v>
      </c>
      <c r="N116" s="14"/>
    </row>
    <row r="117" spans="1:14" ht="22.5" x14ac:dyDescent="0.2">
      <c r="A117" s="60"/>
      <c r="B117" s="103" t="s">
        <v>67</v>
      </c>
      <c r="C117" s="43">
        <v>3795736</v>
      </c>
      <c r="D117" s="43" t="s">
        <v>14</v>
      </c>
      <c r="E117" s="42" t="s">
        <v>26</v>
      </c>
      <c r="F117" s="38" t="s">
        <v>39</v>
      </c>
      <c r="G117" s="45" t="s">
        <v>134</v>
      </c>
      <c r="H117" s="46" t="s">
        <v>365</v>
      </c>
      <c r="I117" s="45" t="s">
        <v>363</v>
      </c>
      <c r="J117" s="84">
        <v>573600</v>
      </c>
      <c r="K117" s="38" t="s">
        <v>451</v>
      </c>
      <c r="L117" s="37"/>
      <c r="M117" s="47">
        <v>2616</v>
      </c>
      <c r="N117" s="14"/>
    </row>
    <row r="118" spans="1:14" ht="22.5" x14ac:dyDescent="0.2">
      <c r="A118" s="60"/>
      <c r="B118" s="70" t="s">
        <v>85</v>
      </c>
      <c r="C118" s="8">
        <v>3397327</v>
      </c>
      <c r="D118" s="43" t="s">
        <v>14</v>
      </c>
      <c r="E118" s="45" t="s">
        <v>86</v>
      </c>
      <c r="F118" s="38" t="s">
        <v>39</v>
      </c>
      <c r="G118" s="45" t="s">
        <v>366</v>
      </c>
      <c r="H118" s="46" t="s">
        <v>178</v>
      </c>
      <c r="I118" s="45" t="s">
        <v>367</v>
      </c>
      <c r="J118" s="84">
        <v>573600</v>
      </c>
      <c r="K118" s="38" t="s">
        <v>368</v>
      </c>
      <c r="L118" s="37"/>
      <c r="M118" s="47">
        <v>2595</v>
      </c>
    </row>
    <row r="119" spans="1:14" ht="22.5" x14ac:dyDescent="0.2">
      <c r="A119" s="60"/>
      <c r="B119" s="70" t="s">
        <v>35</v>
      </c>
      <c r="C119" s="43">
        <v>3663795</v>
      </c>
      <c r="D119" s="43" t="s">
        <v>14</v>
      </c>
      <c r="E119" s="45" t="s">
        <v>36</v>
      </c>
      <c r="F119" s="38" t="s">
        <v>39</v>
      </c>
      <c r="G119" s="45" t="s">
        <v>366</v>
      </c>
      <c r="H119" s="46" t="s">
        <v>178</v>
      </c>
      <c r="I119" s="45" t="s">
        <v>367</v>
      </c>
      <c r="J119" s="84">
        <v>645300</v>
      </c>
      <c r="K119" s="38" t="s">
        <v>368</v>
      </c>
      <c r="L119" s="37"/>
      <c r="M119" s="47">
        <v>2595</v>
      </c>
    </row>
    <row r="120" spans="1:14" ht="22.5" x14ac:dyDescent="0.2">
      <c r="A120" s="60"/>
      <c r="B120" s="70" t="s">
        <v>112</v>
      </c>
      <c r="C120" s="8">
        <v>423208</v>
      </c>
      <c r="D120" s="43" t="s">
        <v>14</v>
      </c>
      <c r="E120" s="56" t="s">
        <v>113</v>
      </c>
      <c r="F120" s="38" t="s">
        <v>39</v>
      </c>
      <c r="G120" s="45" t="s">
        <v>369</v>
      </c>
      <c r="H120" s="46" t="s">
        <v>231</v>
      </c>
      <c r="I120" s="45" t="s">
        <v>370</v>
      </c>
      <c r="J120" s="84">
        <v>956000</v>
      </c>
      <c r="K120" s="38" t="s">
        <v>371</v>
      </c>
      <c r="L120" s="37"/>
      <c r="M120" s="47">
        <v>2592</v>
      </c>
    </row>
    <row r="121" spans="1:14" x14ac:dyDescent="0.2">
      <c r="A121" s="60"/>
      <c r="B121" s="70" t="s">
        <v>372</v>
      </c>
      <c r="C121" s="8">
        <v>824288</v>
      </c>
      <c r="D121" s="43" t="s">
        <v>14</v>
      </c>
      <c r="E121" s="38" t="s">
        <v>373</v>
      </c>
      <c r="F121" s="38" t="s">
        <v>374</v>
      </c>
      <c r="G121" s="45" t="s">
        <v>355</v>
      </c>
      <c r="H121" s="46" t="s">
        <v>307</v>
      </c>
      <c r="I121" s="45" t="s">
        <v>335</v>
      </c>
      <c r="J121" s="84">
        <v>1075500</v>
      </c>
      <c r="K121" s="38" t="s">
        <v>375</v>
      </c>
      <c r="L121" s="37"/>
      <c r="M121" s="47">
        <v>2614</v>
      </c>
    </row>
    <row r="122" spans="1:14" ht="23.25" customHeight="1" x14ac:dyDescent="0.2">
      <c r="A122" s="60"/>
      <c r="B122" s="70" t="s">
        <v>376</v>
      </c>
      <c r="C122" s="43">
        <v>410331</v>
      </c>
      <c r="D122" s="43" t="s">
        <v>116</v>
      </c>
      <c r="E122" s="48" t="s">
        <v>377</v>
      </c>
      <c r="F122" s="38" t="s">
        <v>374</v>
      </c>
      <c r="G122" s="45" t="s">
        <v>355</v>
      </c>
      <c r="H122" s="46" t="s">
        <v>307</v>
      </c>
      <c r="I122" s="45" t="s">
        <v>335</v>
      </c>
      <c r="J122" s="84">
        <v>1075500</v>
      </c>
      <c r="K122" s="38" t="s">
        <v>375</v>
      </c>
      <c r="L122" s="37"/>
      <c r="M122" s="47">
        <v>2614</v>
      </c>
    </row>
    <row r="123" spans="1:14" ht="22.5" x14ac:dyDescent="0.2">
      <c r="A123" s="60"/>
      <c r="B123" s="70" t="s">
        <v>47</v>
      </c>
      <c r="C123" s="43">
        <v>3536710</v>
      </c>
      <c r="D123" s="43" t="s">
        <v>24</v>
      </c>
      <c r="E123" s="48" t="s">
        <v>41</v>
      </c>
      <c r="F123" s="38" t="s">
        <v>39</v>
      </c>
      <c r="G123" s="45" t="s">
        <v>132</v>
      </c>
      <c r="H123" s="46" t="s">
        <v>387</v>
      </c>
      <c r="I123" s="45" t="s">
        <v>118</v>
      </c>
      <c r="J123" s="84">
        <v>456000</v>
      </c>
      <c r="K123" s="38" t="s">
        <v>388</v>
      </c>
      <c r="L123" s="37"/>
      <c r="M123" s="47">
        <v>2641</v>
      </c>
    </row>
    <row r="124" spans="1:14" ht="22.5" x14ac:dyDescent="0.2">
      <c r="A124" s="60"/>
      <c r="B124" s="103" t="s">
        <v>40</v>
      </c>
      <c r="C124" s="43">
        <v>1919956</v>
      </c>
      <c r="D124" s="43" t="s">
        <v>14</v>
      </c>
      <c r="E124" s="48" t="s">
        <v>41</v>
      </c>
      <c r="F124" s="38" t="s">
        <v>39</v>
      </c>
      <c r="G124" s="45" t="s">
        <v>132</v>
      </c>
      <c r="H124" s="46" t="s">
        <v>387</v>
      </c>
      <c r="I124" s="45" t="s">
        <v>118</v>
      </c>
      <c r="J124" s="84">
        <v>456000</v>
      </c>
      <c r="K124" s="38" t="s">
        <v>388</v>
      </c>
      <c r="L124" s="37"/>
      <c r="M124" s="47">
        <v>2641</v>
      </c>
    </row>
    <row r="125" spans="1:14" ht="22.5" x14ac:dyDescent="0.2">
      <c r="A125" s="60"/>
      <c r="B125" s="104" t="s">
        <v>70</v>
      </c>
      <c r="C125" s="8">
        <v>4502456</v>
      </c>
      <c r="D125" s="43" t="s">
        <v>14</v>
      </c>
      <c r="E125" s="48" t="s">
        <v>71</v>
      </c>
      <c r="F125" s="38" t="s">
        <v>39</v>
      </c>
      <c r="G125" s="45" t="s">
        <v>361</v>
      </c>
      <c r="H125" s="46" t="s">
        <v>362</v>
      </c>
      <c r="I125" s="45" t="s">
        <v>389</v>
      </c>
      <c r="J125" s="84">
        <v>1400800</v>
      </c>
      <c r="K125" s="38" t="s">
        <v>390</v>
      </c>
      <c r="L125" s="37"/>
      <c r="M125" s="47">
        <v>2641</v>
      </c>
      <c r="N125" s="6" t="s">
        <v>466</v>
      </c>
    </row>
    <row r="126" spans="1:14" ht="22.5" x14ac:dyDescent="0.2">
      <c r="A126" s="60"/>
      <c r="B126" s="70" t="s">
        <v>72</v>
      </c>
      <c r="C126" s="43">
        <v>3808817</v>
      </c>
      <c r="D126" s="43" t="s">
        <v>14</v>
      </c>
      <c r="E126" s="48" t="s">
        <v>64</v>
      </c>
      <c r="F126" s="38" t="s">
        <v>39</v>
      </c>
      <c r="G126" s="45" t="s">
        <v>361</v>
      </c>
      <c r="H126" s="46" t="s">
        <v>362</v>
      </c>
      <c r="I126" s="45" t="s">
        <v>389</v>
      </c>
      <c r="J126" s="84">
        <v>1400800</v>
      </c>
      <c r="K126" s="38" t="s">
        <v>390</v>
      </c>
      <c r="L126" s="37"/>
      <c r="M126" s="47">
        <v>2641</v>
      </c>
      <c r="N126" s="6" t="s">
        <v>466</v>
      </c>
    </row>
    <row r="127" spans="1:14" ht="22.5" x14ac:dyDescent="0.2">
      <c r="A127" s="60"/>
      <c r="B127" s="70" t="s">
        <v>391</v>
      </c>
      <c r="C127" s="8">
        <v>1925756</v>
      </c>
      <c r="D127" s="43" t="s">
        <v>14</v>
      </c>
      <c r="E127" s="45" t="s">
        <v>392</v>
      </c>
      <c r="F127" s="38" t="s">
        <v>39</v>
      </c>
      <c r="G127" s="45" t="s">
        <v>355</v>
      </c>
      <c r="H127" s="46" t="s">
        <v>307</v>
      </c>
      <c r="I127" s="45" t="s">
        <v>321</v>
      </c>
      <c r="J127" s="84">
        <v>1075500</v>
      </c>
      <c r="K127" s="38" t="s">
        <v>393</v>
      </c>
      <c r="L127" s="37"/>
      <c r="M127" s="47">
        <v>2642</v>
      </c>
    </row>
    <row r="128" spans="1:14" ht="22.5" x14ac:dyDescent="0.2">
      <c r="A128" s="60"/>
      <c r="B128" s="70" t="s">
        <v>35</v>
      </c>
      <c r="C128" s="43">
        <v>3663795</v>
      </c>
      <c r="D128" s="43" t="s">
        <v>14</v>
      </c>
      <c r="E128" s="45" t="s">
        <v>36</v>
      </c>
      <c r="F128" s="38" t="s">
        <v>39</v>
      </c>
      <c r="G128" s="45" t="s">
        <v>134</v>
      </c>
      <c r="H128" s="46" t="s">
        <v>385</v>
      </c>
      <c r="I128" s="45" t="s">
        <v>129</v>
      </c>
      <c r="J128" s="84">
        <v>645300</v>
      </c>
      <c r="K128" s="38" t="s">
        <v>386</v>
      </c>
      <c r="L128" s="37"/>
      <c r="M128" s="47">
        <v>2640</v>
      </c>
    </row>
    <row r="129" spans="1:14" ht="22.5" x14ac:dyDescent="0.2">
      <c r="A129" s="60"/>
      <c r="B129" s="70" t="s">
        <v>33</v>
      </c>
      <c r="C129" s="8">
        <v>1178744</v>
      </c>
      <c r="D129" s="43" t="s">
        <v>14</v>
      </c>
      <c r="E129" s="48" t="s">
        <v>34</v>
      </c>
      <c r="F129" s="38" t="s">
        <v>39</v>
      </c>
      <c r="G129" s="45" t="s">
        <v>134</v>
      </c>
      <c r="H129" s="46" t="s">
        <v>385</v>
      </c>
      <c r="I129" s="45" t="s">
        <v>129</v>
      </c>
      <c r="J129" s="84">
        <v>573600</v>
      </c>
      <c r="K129" s="38" t="s">
        <v>386</v>
      </c>
      <c r="L129" s="37"/>
      <c r="M129" s="47">
        <v>2640</v>
      </c>
    </row>
    <row r="130" spans="1:14" ht="22.5" x14ac:dyDescent="0.2">
      <c r="A130" s="60"/>
      <c r="B130" s="70" t="s">
        <v>63</v>
      </c>
      <c r="C130" s="43">
        <v>4962868</v>
      </c>
      <c r="D130" s="43" t="s">
        <v>14</v>
      </c>
      <c r="E130" s="45" t="s">
        <v>64</v>
      </c>
      <c r="F130" s="38" t="s">
        <v>39</v>
      </c>
      <c r="G130" s="45" t="s">
        <v>394</v>
      </c>
      <c r="H130" s="46" t="s">
        <v>316</v>
      </c>
      <c r="I130" s="45" t="s">
        <v>395</v>
      </c>
      <c r="J130" s="84">
        <v>458400</v>
      </c>
      <c r="K130" s="38" t="s">
        <v>396</v>
      </c>
      <c r="L130" s="37"/>
      <c r="M130" s="47">
        <v>2640</v>
      </c>
    </row>
    <row r="131" spans="1:14" ht="22.5" x14ac:dyDescent="0.2">
      <c r="A131" s="60"/>
      <c r="B131" s="68" t="s">
        <v>78</v>
      </c>
      <c r="C131" s="43">
        <v>3818957</v>
      </c>
      <c r="D131" s="43" t="s">
        <v>14</v>
      </c>
      <c r="E131" s="42" t="s">
        <v>26</v>
      </c>
      <c r="F131" s="38" t="s">
        <v>39</v>
      </c>
      <c r="G131" s="45" t="s">
        <v>394</v>
      </c>
      <c r="H131" s="46" t="s">
        <v>316</v>
      </c>
      <c r="I131" s="45" t="s">
        <v>395</v>
      </c>
      <c r="J131" s="84">
        <v>458400</v>
      </c>
      <c r="K131" s="38" t="s">
        <v>396</v>
      </c>
      <c r="L131" s="37"/>
      <c r="M131" s="47">
        <v>2640</v>
      </c>
    </row>
    <row r="132" spans="1:14" ht="22.5" x14ac:dyDescent="0.2">
      <c r="A132" s="60"/>
      <c r="B132" s="70" t="s">
        <v>397</v>
      </c>
      <c r="C132" s="43">
        <v>2835646</v>
      </c>
      <c r="D132" s="43" t="s">
        <v>14</v>
      </c>
      <c r="E132" s="48" t="s">
        <v>398</v>
      </c>
      <c r="F132" s="38" t="s">
        <v>39</v>
      </c>
      <c r="G132" s="45" t="s">
        <v>394</v>
      </c>
      <c r="H132" s="46" t="s">
        <v>316</v>
      </c>
      <c r="I132" s="45" t="s">
        <v>399</v>
      </c>
      <c r="J132" s="84">
        <v>515700</v>
      </c>
      <c r="K132" s="38" t="s">
        <v>400</v>
      </c>
      <c r="L132" s="37"/>
      <c r="M132" s="47">
        <v>2640</v>
      </c>
      <c r="N132" s="6" t="s">
        <v>472</v>
      </c>
    </row>
    <row r="133" spans="1:14" ht="22.5" x14ac:dyDescent="0.2">
      <c r="A133" s="60"/>
      <c r="B133" s="70" t="s">
        <v>44</v>
      </c>
      <c r="C133" s="8">
        <v>3738155</v>
      </c>
      <c r="D133" s="43" t="s">
        <v>14</v>
      </c>
      <c r="E133" s="48" t="s">
        <v>41</v>
      </c>
      <c r="F133" s="38" t="s">
        <v>39</v>
      </c>
      <c r="G133" s="45" t="s">
        <v>132</v>
      </c>
      <c r="H133" s="46" t="s">
        <v>401</v>
      </c>
      <c r="I133" s="45" t="s">
        <v>142</v>
      </c>
      <c r="J133" s="84">
        <v>1672000</v>
      </c>
      <c r="K133" s="38" t="s">
        <v>402</v>
      </c>
      <c r="L133" s="37"/>
      <c r="M133" s="47">
        <v>2644</v>
      </c>
    </row>
    <row r="134" spans="1:14" ht="22.5" x14ac:dyDescent="0.2">
      <c r="A134" s="60"/>
      <c r="B134" s="70" t="s">
        <v>43</v>
      </c>
      <c r="C134" s="8">
        <v>3910192</v>
      </c>
      <c r="D134" s="43" t="s">
        <v>24</v>
      </c>
      <c r="E134" s="48" t="s">
        <v>41</v>
      </c>
      <c r="F134" s="38" t="s">
        <v>39</v>
      </c>
      <c r="G134" s="45" t="s">
        <v>132</v>
      </c>
      <c r="H134" s="46" t="s">
        <v>401</v>
      </c>
      <c r="I134" s="45" t="s">
        <v>142</v>
      </c>
      <c r="J134" s="84">
        <v>1672000</v>
      </c>
      <c r="K134" s="38" t="s">
        <v>402</v>
      </c>
      <c r="L134" s="37"/>
      <c r="M134" s="47">
        <v>2644</v>
      </c>
      <c r="N134" s="14"/>
    </row>
    <row r="135" spans="1:14" ht="22.5" x14ac:dyDescent="0.2">
      <c r="A135" s="60"/>
      <c r="B135" s="70" t="s">
        <v>76</v>
      </c>
      <c r="C135" s="8">
        <v>5609080</v>
      </c>
      <c r="D135" s="43" t="s">
        <v>14</v>
      </c>
      <c r="E135" s="48" t="s">
        <v>77</v>
      </c>
      <c r="F135" s="38" t="s">
        <v>39</v>
      </c>
      <c r="G135" s="45" t="s">
        <v>143</v>
      </c>
      <c r="H135" s="46" t="s">
        <v>403</v>
      </c>
      <c r="I135" s="45" t="s">
        <v>109</v>
      </c>
      <c r="J135" s="84">
        <v>1720800</v>
      </c>
      <c r="K135" s="38" t="s">
        <v>404</v>
      </c>
      <c r="L135" s="37"/>
      <c r="M135" s="47">
        <v>2644</v>
      </c>
      <c r="N135" s="14" t="s">
        <v>458</v>
      </c>
    </row>
    <row r="136" spans="1:14" ht="22.5" x14ac:dyDescent="0.2">
      <c r="A136" s="60"/>
      <c r="B136" s="70" t="s">
        <v>51</v>
      </c>
      <c r="C136" s="8">
        <v>1799196</v>
      </c>
      <c r="D136" s="43" t="s">
        <v>14</v>
      </c>
      <c r="E136" s="44" t="s">
        <v>38</v>
      </c>
      <c r="F136" s="38" t="s">
        <v>39</v>
      </c>
      <c r="G136" s="45" t="s">
        <v>143</v>
      </c>
      <c r="H136" s="46" t="s">
        <v>403</v>
      </c>
      <c r="I136" s="45" t="s">
        <v>109</v>
      </c>
      <c r="J136" s="84">
        <v>1720800</v>
      </c>
      <c r="K136" s="38" t="s">
        <v>404</v>
      </c>
      <c r="L136" s="37"/>
      <c r="M136" s="47">
        <v>2644</v>
      </c>
      <c r="N136" s="14" t="s">
        <v>458</v>
      </c>
    </row>
    <row r="137" spans="1:14" ht="22.5" x14ac:dyDescent="0.2">
      <c r="A137" s="60"/>
      <c r="B137" s="68" t="s">
        <v>54</v>
      </c>
      <c r="C137" s="43">
        <v>1218197</v>
      </c>
      <c r="D137" s="43" t="s">
        <v>14</v>
      </c>
      <c r="E137" s="44" t="s">
        <v>38</v>
      </c>
      <c r="F137" s="38" t="s">
        <v>39</v>
      </c>
      <c r="G137" s="45" t="s">
        <v>405</v>
      </c>
      <c r="H137" s="46" t="s">
        <v>406</v>
      </c>
      <c r="I137" s="45" t="s">
        <v>118</v>
      </c>
      <c r="J137" s="85">
        <v>1268800</v>
      </c>
      <c r="K137" s="38" t="s">
        <v>407</v>
      </c>
      <c r="L137" s="37"/>
      <c r="M137" s="47">
        <v>2644</v>
      </c>
      <c r="N137" s="14" t="s">
        <v>462</v>
      </c>
    </row>
    <row r="138" spans="1:14" ht="22.5" x14ac:dyDescent="0.2">
      <c r="A138" s="60"/>
      <c r="B138" s="69" t="s">
        <v>55</v>
      </c>
      <c r="C138" s="8">
        <v>648955</v>
      </c>
      <c r="D138" s="43" t="s">
        <v>14</v>
      </c>
      <c r="E138" s="48" t="s">
        <v>41</v>
      </c>
      <c r="F138" s="38" t="s">
        <v>39</v>
      </c>
      <c r="G138" s="45" t="s">
        <v>405</v>
      </c>
      <c r="H138" s="46" t="s">
        <v>406</v>
      </c>
      <c r="I138" s="45" t="s">
        <v>118</v>
      </c>
      <c r="J138" s="85">
        <v>1268800</v>
      </c>
      <c r="K138" s="38" t="s">
        <v>407</v>
      </c>
      <c r="L138" s="37"/>
      <c r="M138" s="47">
        <v>2644</v>
      </c>
      <c r="N138" s="14" t="s">
        <v>462</v>
      </c>
    </row>
    <row r="139" spans="1:14" ht="25.5" customHeight="1" x14ac:dyDescent="0.2">
      <c r="A139" s="60"/>
      <c r="B139" s="70" t="s">
        <v>47</v>
      </c>
      <c r="C139" s="43">
        <v>3536710</v>
      </c>
      <c r="D139" s="43" t="s">
        <v>24</v>
      </c>
      <c r="E139" s="48" t="s">
        <v>41</v>
      </c>
      <c r="F139" s="38" t="s">
        <v>39</v>
      </c>
      <c r="G139" s="45" t="s">
        <v>408</v>
      </c>
      <c r="H139" s="46" t="s">
        <v>409</v>
      </c>
      <c r="I139" s="45" t="s">
        <v>118</v>
      </c>
      <c r="J139" s="85">
        <v>381600</v>
      </c>
      <c r="K139" s="38" t="s">
        <v>410</v>
      </c>
      <c r="L139" s="37"/>
      <c r="M139" s="47">
        <v>2644</v>
      </c>
      <c r="N139" s="14" t="s">
        <v>463</v>
      </c>
    </row>
    <row r="140" spans="1:14" ht="24.75" customHeight="1" x14ac:dyDescent="0.2">
      <c r="A140" s="60"/>
      <c r="B140" s="103" t="s">
        <v>40</v>
      </c>
      <c r="C140" s="43">
        <v>1919956</v>
      </c>
      <c r="D140" s="43" t="s">
        <v>14</v>
      </c>
      <c r="E140" s="48" t="s">
        <v>41</v>
      </c>
      <c r="F140" s="38" t="s">
        <v>39</v>
      </c>
      <c r="G140" s="45" t="s">
        <v>408</v>
      </c>
      <c r="H140" s="46" t="s">
        <v>409</v>
      </c>
      <c r="I140" s="45" t="s">
        <v>118</v>
      </c>
      <c r="J140" s="85">
        <v>381600</v>
      </c>
      <c r="K140" s="38" t="s">
        <v>410</v>
      </c>
      <c r="L140" s="37"/>
      <c r="M140" s="47">
        <v>2644</v>
      </c>
      <c r="N140" s="14" t="s">
        <v>463</v>
      </c>
    </row>
    <row r="141" spans="1:14" ht="23.25" customHeight="1" x14ac:dyDescent="0.2">
      <c r="A141" s="60"/>
      <c r="B141" s="68" t="s">
        <v>119</v>
      </c>
      <c r="C141" s="43">
        <v>4618995</v>
      </c>
      <c r="D141" s="43" t="s">
        <v>14</v>
      </c>
      <c r="E141" s="42" t="s">
        <v>111</v>
      </c>
      <c r="F141" s="38" t="s">
        <v>39</v>
      </c>
      <c r="G141" s="45" t="s">
        <v>134</v>
      </c>
      <c r="H141" s="46" t="s">
        <v>403</v>
      </c>
      <c r="I141" s="45" t="s">
        <v>120</v>
      </c>
      <c r="J141" s="85">
        <v>1720800</v>
      </c>
      <c r="K141" s="38" t="s">
        <v>411</v>
      </c>
      <c r="L141" s="37"/>
      <c r="M141" s="47">
        <v>2644</v>
      </c>
      <c r="N141" s="14"/>
    </row>
    <row r="142" spans="1:14" ht="19.5" customHeight="1" x14ac:dyDescent="0.2">
      <c r="A142" s="60"/>
      <c r="B142" s="70" t="s">
        <v>123</v>
      </c>
      <c r="C142" s="8">
        <v>1732092</v>
      </c>
      <c r="D142" s="43" t="s">
        <v>14</v>
      </c>
      <c r="E142" s="48" t="s">
        <v>124</v>
      </c>
      <c r="F142" s="38" t="s">
        <v>39</v>
      </c>
      <c r="G142" s="45" t="s">
        <v>295</v>
      </c>
      <c r="H142" s="46" t="s">
        <v>401</v>
      </c>
      <c r="I142" s="45" t="s">
        <v>120</v>
      </c>
      <c r="J142" s="84">
        <v>1680800</v>
      </c>
      <c r="K142" s="38" t="s">
        <v>412</v>
      </c>
      <c r="L142" s="37"/>
      <c r="M142" s="47">
        <v>2644</v>
      </c>
    </row>
    <row r="143" spans="1:14" ht="21" customHeight="1" x14ac:dyDescent="0.2">
      <c r="A143" s="60"/>
      <c r="B143" s="70" t="s">
        <v>73</v>
      </c>
      <c r="C143" s="43">
        <v>3849579</v>
      </c>
      <c r="D143" s="43" t="s">
        <v>14</v>
      </c>
      <c r="E143" s="48" t="s">
        <v>41</v>
      </c>
      <c r="F143" s="38" t="s">
        <v>39</v>
      </c>
      <c r="G143" s="45" t="s">
        <v>290</v>
      </c>
      <c r="H143" s="46" t="s">
        <v>401</v>
      </c>
      <c r="I143" s="45" t="s">
        <v>142</v>
      </c>
      <c r="J143" s="84">
        <v>1680800</v>
      </c>
      <c r="K143" s="38" t="s">
        <v>413</v>
      </c>
      <c r="L143" s="37"/>
      <c r="M143" s="47">
        <v>2644</v>
      </c>
    </row>
    <row r="144" spans="1:14" ht="21.75" customHeight="1" x14ac:dyDescent="0.2">
      <c r="A144" s="60"/>
      <c r="B144" s="70" t="s">
        <v>74</v>
      </c>
      <c r="C144" s="43">
        <v>3903710</v>
      </c>
      <c r="D144" s="43" t="s">
        <v>24</v>
      </c>
      <c r="E144" s="48" t="s">
        <v>41</v>
      </c>
      <c r="F144" s="38" t="s">
        <v>39</v>
      </c>
      <c r="G144" s="45" t="s">
        <v>290</v>
      </c>
      <c r="H144" s="46" t="s">
        <v>401</v>
      </c>
      <c r="I144" s="45" t="s">
        <v>142</v>
      </c>
      <c r="J144" s="84">
        <v>1680800</v>
      </c>
      <c r="K144" s="38" t="s">
        <v>413</v>
      </c>
      <c r="L144" s="37"/>
      <c r="M144" s="47">
        <v>2644</v>
      </c>
    </row>
    <row r="145" spans="1:14" ht="21.75" customHeight="1" x14ac:dyDescent="0.2">
      <c r="A145" s="60"/>
      <c r="B145" s="70" t="s">
        <v>414</v>
      </c>
      <c r="C145" s="43">
        <v>1732396</v>
      </c>
      <c r="D145" s="43" t="s">
        <v>14</v>
      </c>
      <c r="E145" s="48" t="s">
        <v>415</v>
      </c>
      <c r="F145" s="38" t="s">
        <v>39</v>
      </c>
      <c r="G145" s="45" t="s">
        <v>416</v>
      </c>
      <c r="H145" s="50" t="s">
        <v>409</v>
      </c>
      <c r="I145" s="45" t="s">
        <v>417</v>
      </c>
      <c r="J145" s="84">
        <v>1075500</v>
      </c>
      <c r="K145" s="38" t="s">
        <v>418</v>
      </c>
      <c r="L145" s="37"/>
      <c r="M145" s="47">
        <v>2645</v>
      </c>
    </row>
    <row r="146" spans="1:14" ht="32.25" customHeight="1" x14ac:dyDescent="0.2">
      <c r="A146" s="60"/>
      <c r="B146" s="70" t="s">
        <v>419</v>
      </c>
      <c r="C146" s="43">
        <v>2700221</v>
      </c>
      <c r="D146" s="43" t="s">
        <v>14</v>
      </c>
      <c r="E146" s="38" t="s">
        <v>420</v>
      </c>
      <c r="F146" s="38" t="s">
        <v>39</v>
      </c>
      <c r="G146" s="45" t="s">
        <v>416</v>
      </c>
      <c r="H146" s="50" t="s">
        <v>409</v>
      </c>
      <c r="I146" s="45" t="s">
        <v>417</v>
      </c>
      <c r="J146" s="84">
        <v>956000</v>
      </c>
      <c r="K146" s="38" t="s">
        <v>418</v>
      </c>
      <c r="L146" s="37"/>
      <c r="M146" s="47">
        <v>2645</v>
      </c>
    </row>
    <row r="147" spans="1:14" ht="32.25" customHeight="1" x14ac:dyDescent="0.2">
      <c r="A147" s="86" t="s">
        <v>6</v>
      </c>
      <c r="B147" s="87"/>
      <c r="C147" s="87"/>
      <c r="D147" s="87"/>
      <c r="E147" s="87"/>
      <c r="F147" s="87"/>
      <c r="G147" s="87"/>
      <c r="H147" s="87"/>
      <c r="I147" s="88"/>
      <c r="J147" s="58">
        <f>SUM(J104:J146)</f>
        <v>147589000</v>
      </c>
      <c r="K147" s="38"/>
      <c r="L147" s="37"/>
      <c r="M147" s="47"/>
    </row>
    <row r="148" spans="1:14" ht="21.75" customHeight="1" x14ac:dyDescent="0.2">
      <c r="A148" s="86" t="s">
        <v>6</v>
      </c>
      <c r="B148" s="87"/>
      <c r="C148" s="87"/>
      <c r="D148" s="87"/>
      <c r="E148" s="87"/>
      <c r="F148" s="87"/>
      <c r="G148" s="87"/>
      <c r="H148" s="87"/>
      <c r="I148" s="88"/>
      <c r="J148" s="58">
        <f>J147</f>
        <v>147589000</v>
      </c>
      <c r="K148" s="38"/>
      <c r="L148" s="37"/>
      <c r="M148" s="47"/>
    </row>
    <row r="149" spans="1:14" ht="21.75" customHeight="1" x14ac:dyDescent="0.2">
      <c r="A149" s="60"/>
      <c r="B149" s="70" t="s">
        <v>35</v>
      </c>
      <c r="C149" s="43">
        <v>3663795</v>
      </c>
      <c r="D149" s="43" t="s">
        <v>14</v>
      </c>
      <c r="E149" s="45" t="s">
        <v>36</v>
      </c>
      <c r="F149" s="38" t="s">
        <v>39</v>
      </c>
      <c r="G149" s="38" t="s">
        <v>143</v>
      </c>
      <c r="H149" s="50" t="s">
        <v>409</v>
      </c>
      <c r="I149" s="45" t="s">
        <v>438</v>
      </c>
      <c r="J149" s="84">
        <v>1075300</v>
      </c>
      <c r="K149" s="38" t="s">
        <v>439</v>
      </c>
      <c r="L149" s="37"/>
      <c r="M149" s="47"/>
    </row>
    <row r="150" spans="1:14" ht="21.75" customHeight="1" x14ac:dyDescent="0.2">
      <c r="A150" s="60"/>
      <c r="B150" s="70" t="s">
        <v>33</v>
      </c>
      <c r="C150" s="8">
        <v>1178744</v>
      </c>
      <c r="D150" s="43" t="s">
        <v>14</v>
      </c>
      <c r="E150" s="48" t="s">
        <v>34</v>
      </c>
      <c r="F150" s="38" t="s">
        <v>39</v>
      </c>
      <c r="G150" s="38" t="s">
        <v>143</v>
      </c>
      <c r="H150" s="50" t="s">
        <v>409</v>
      </c>
      <c r="I150" s="45" t="s">
        <v>438</v>
      </c>
      <c r="J150" s="84">
        <v>956000</v>
      </c>
      <c r="K150" s="38" t="s">
        <v>439</v>
      </c>
      <c r="L150" s="37"/>
      <c r="M150" s="47"/>
    </row>
    <row r="151" spans="1:14" ht="21.75" customHeight="1" x14ac:dyDescent="0.2">
      <c r="A151" s="60"/>
      <c r="B151" s="70" t="s">
        <v>42</v>
      </c>
      <c r="C151" s="8">
        <v>660887</v>
      </c>
      <c r="D151" s="43" t="s">
        <v>14</v>
      </c>
      <c r="E151" s="38" t="s">
        <v>19</v>
      </c>
      <c r="F151" s="38" t="s">
        <v>39</v>
      </c>
      <c r="G151" s="45" t="s">
        <v>440</v>
      </c>
      <c r="H151" s="50" t="s">
        <v>441</v>
      </c>
      <c r="I151" s="45" t="s">
        <v>442</v>
      </c>
      <c r="J151" s="84">
        <v>1300000</v>
      </c>
      <c r="K151" s="38" t="s">
        <v>443</v>
      </c>
      <c r="L151" s="37"/>
      <c r="M151" s="47"/>
      <c r="N151" s="6" t="s">
        <v>459</v>
      </c>
    </row>
    <row r="152" spans="1:14" ht="21" customHeight="1" x14ac:dyDescent="0.2">
      <c r="A152" s="60"/>
      <c r="B152" s="70" t="s">
        <v>89</v>
      </c>
      <c r="C152" s="51">
        <v>841936</v>
      </c>
      <c r="D152" s="64" t="s">
        <v>14</v>
      </c>
      <c r="E152" s="44" t="s">
        <v>19</v>
      </c>
      <c r="F152" s="38" t="s">
        <v>39</v>
      </c>
      <c r="G152" s="45" t="s">
        <v>134</v>
      </c>
      <c r="H152" s="50" t="s">
        <v>168</v>
      </c>
      <c r="I152" s="45" t="s">
        <v>120</v>
      </c>
      <c r="J152" s="84">
        <v>1680800</v>
      </c>
      <c r="K152" s="38" t="s">
        <v>444</v>
      </c>
      <c r="L152" s="37"/>
      <c r="M152" s="47"/>
    </row>
    <row r="153" spans="1:14" ht="21" customHeight="1" x14ac:dyDescent="0.2">
      <c r="A153" s="60"/>
      <c r="B153" s="70" t="s">
        <v>92</v>
      </c>
      <c r="C153" s="8">
        <v>649276</v>
      </c>
      <c r="D153" s="43" t="s">
        <v>14</v>
      </c>
      <c r="E153" s="63" t="s">
        <v>93</v>
      </c>
      <c r="F153" s="38" t="s">
        <v>39</v>
      </c>
      <c r="G153" s="45" t="s">
        <v>295</v>
      </c>
      <c r="H153" s="50" t="s">
        <v>445</v>
      </c>
      <c r="I153" s="45" t="s">
        <v>120</v>
      </c>
      <c r="J153" s="84">
        <v>1680800</v>
      </c>
      <c r="K153" s="38" t="s">
        <v>446</v>
      </c>
      <c r="L153" s="37"/>
      <c r="M153" s="47"/>
    </row>
    <row r="154" spans="1:14" ht="21" customHeight="1" x14ac:dyDescent="0.2">
      <c r="A154" s="60"/>
      <c r="B154" s="68" t="s">
        <v>154</v>
      </c>
      <c r="C154" s="43">
        <v>3010958756</v>
      </c>
      <c r="D154" s="43" t="s">
        <v>116</v>
      </c>
      <c r="E154" s="44" t="s">
        <v>156</v>
      </c>
      <c r="F154" s="38" t="s">
        <v>157</v>
      </c>
      <c r="G154" s="44" t="s">
        <v>155</v>
      </c>
      <c r="H154" s="38" t="s">
        <v>117</v>
      </c>
      <c r="I154" s="45" t="s">
        <v>158</v>
      </c>
      <c r="J154" s="84">
        <v>6018071</v>
      </c>
      <c r="K154" s="38" t="s">
        <v>159</v>
      </c>
      <c r="L154" s="37"/>
      <c r="M154" s="47">
        <v>2478</v>
      </c>
      <c r="N154" s="6" t="s">
        <v>454</v>
      </c>
    </row>
    <row r="155" spans="1:14" ht="21" customHeight="1" x14ac:dyDescent="0.2">
      <c r="A155" s="60"/>
      <c r="B155" s="70" t="s">
        <v>187</v>
      </c>
      <c r="C155" s="8">
        <v>1047876</v>
      </c>
      <c r="D155" s="43" t="s">
        <v>14</v>
      </c>
      <c r="E155" s="48" t="s">
        <v>188</v>
      </c>
      <c r="F155" s="38" t="s">
        <v>189</v>
      </c>
      <c r="G155" s="45" t="s">
        <v>190</v>
      </c>
      <c r="H155" s="46" t="s">
        <v>191</v>
      </c>
      <c r="I155" s="45" t="s">
        <v>192</v>
      </c>
      <c r="J155" s="84">
        <v>5970622</v>
      </c>
      <c r="K155" s="38" t="s">
        <v>193</v>
      </c>
      <c r="L155" s="37"/>
      <c r="M155" s="47">
        <v>2575</v>
      </c>
      <c r="N155" s="6" t="s">
        <v>456</v>
      </c>
    </row>
    <row r="156" spans="1:14" ht="21" customHeight="1" x14ac:dyDescent="0.2">
      <c r="A156" s="60"/>
      <c r="B156" s="70" t="s">
        <v>103</v>
      </c>
      <c r="C156" s="8">
        <v>3220553</v>
      </c>
      <c r="D156" s="43" t="s">
        <v>14</v>
      </c>
      <c r="E156" s="38" t="s">
        <v>104</v>
      </c>
      <c r="F156" s="38" t="s">
        <v>189</v>
      </c>
      <c r="G156" s="45" t="s">
        <v>190</v>
      </c>
      <c r="H156" s="46" t="s">
        <v>191</v>
      </c>
      <c r="I156" s="45" t="s">
        <v>192</v>
      </c>
      <c r="J156" s="84">
        <v>5970622</v>
      </c>
      <c r="K156" s="38" t="s">
        <v>193</v>
      </c>
      <c r="L156" s="37"/>
      <c r="M156" s="47">
        <v>2575</v>
      </c>
      <c r="N156" s="6" t="s">
        <v>457</v>
      </c>
    </row>
    <row r="157" spans="1:14" ht="21" customHeight="1" x14ac:dyDescent="0.2">
      <c r="A157" s="60"/>
      <c r="B157" s="70" t="s">
        <v>250</v>
      </c>
      <c r="C157" s="51">
        <v>927851</v>
      </c>
      <c r="D157" s="64" t="s">
        <v>14</v>
      </c>
      <c r="E157" s="44" t="s">
        <v>251</v>
      </c>
      <c r="F157" s="38" t="s">
        <v>252</v>
      </c>
      <c r="G157" s="45" t="s">
        <v>253</v>
      </c>
      <c r="H157" s="46" t="s">
        <v>254</v>
      </c>
      <c r="I157" s="45" t="s">
        <v>255</v>
      </c>
      <c r="J157" s="84">
        <v>2502728</v>
      </c>
      <c r="K157" s="38" t="s">
        <v>256</v>
      </c>
      <c r="L157" s="37"/>
      <c r="M157" s="47">
        <v>2576</v>
      </c>
    </row>
    <row r="158" spans="1:14" ht="21" customHeight="1" x14ac:dyDescent="0.2">
      <c r="A158" s="60"/>
      <c r="B158" s="70" t="s">
        <v>87</v>
      </c>
      <c r="C158" s="43">
        <v>446723</v>
      </c>
      <c r="D158" s="43" t="s">
        <v>14</v>
      </c>
      <c r="E158" s="38" t="s">
        <v>88</v>
      </c>
      <c r="F158" s="38" t="s">
        <v>257</v>
      </c>
      <c r="G158" s="45" t="s">
        <v>253</v>
      </c>
      <c r="H158" s="46" t="s">
        <v>254</v>
      </c>
      <c r="I158" s="45" t="s">
        <v>255</v>
      </c>
      <c r="J158" s="84">
        <v>2502728</v>
      </c>
      <c r="K158" s="38" t="s">
        <v>256</v>
      </c>
      <c r="L158" s="37"/>
      <c r="M158" s="47">
        <v>2576</v>
      </c>
    </row>
    <row r="159" spans="1:14" ht="21" customHeight="1" x14ac:dyDescent="0.2">
      <c r="A159" s="60"/>
      <c r="B159" s="70" t="s">
        <v>106</v>
      </c>
      <c r="C159" s="51">
        <v>2218648</v>
      </c>
      <c r="D159" s="43" t="s">
        <v>14</v>
      </c>
      <c r="E159" s="38" t="s">
        <v>107</v>
      </c>
      <c r="F159" s="38" t="s">
        <v>258</v>
      </c>
      <c r="G159" s="45" t="s">
        <v>259</v>
      </c>
      <c r="H159" s="46" t="s">
        <v>151</v>
      </c>
      <c r="I159" s="45" t="s">
        <v>260</v>
      </c>
      <c r="J159" s="84">
        <v>1701704</v>
      </c>
      <c r="K159" s="38" t="s">
        <v>261</v>
      </c>
      <c r="L159" s="37"/>
      <c r="M159" s="47">
        <v>2577</v>
      </c>
      <c r="N159" s="6" t="s">
        <v>455</v>
      </c>
    </row>
    <row r="160" spans="1:14" ht="21" customHeight="1" x14ac:dyDescent="0.2">
      <c r="A160" s="60"/>
      <c r="B160" s="70" t="s">
        <v>421</v>
      </c>
      <c r="C160" s="8">
        <v>1267364</v>
      </c>
      <c r="D160" s="43" t="s">
        <v>14</v>
      </c>
      <c r="E160" s="48" t="s">
        <v>422</v>
      </c>
      <c r="F160" s="38" t="s">
        <v>423</v>
      </c>
      <c r="G160" s="45" t="s">
        <v>424</v>
      </c>
      <c r="H160" s="46" t="s">
        <v>435</v>
      </c>
      <c r="I160" s="45" t="s">
        <v>425</v>
      </c>
      <c r="J160" s="84">
        <v>1162885</v>
      </c>
      <c r="K160" s="38" t="s">
        <v>426</v>
      </c>
      <c r="L160" s="37"/>
      <c r="M160" s="47"/>
    </row>
    <row r="161" spans="1:13" ht="21" customHeight="1" x14ac:dyDescent="0.2">
      <c r="A161" s="60"/>
      <c r="B161" s="70" t="s">
        <v>96</v>
      </c>
      <c r="C161" s="43">
        <v>2457973</v>
      </c>
      <c r="D161" s="43" t="s">
        <v>14</v>
      </c>
      <c r="E161" s="45" t="s">
        <v>97</v>
      </c>
      <c r="F161" s="38" t="s">
        <v>427</v>
      </c>
      <c r="G161" s="45" t="s">
        <v>428</v>
      </c>
      <c r="H161" s="46" t="s">
        <v>434</v>
      </c>
      <c r="I161" s="45" t="s">
        <v>429</v>
      </c>
      <c r="J161" s="84">
        <v>1805893</v>
      </c>
      <c r="K161" s="38" t="s">
        <v>430</v>
      </c>
      <c r="L161" s="37"/>
      <c r="M161" s="47"/>
    </row>
    <row r="162" spans="1:13" ht="21" customHeight="1" x14ac:dyDescent="0.2">
      <c r="A162" s="60"/>
      <c r="B162" s="70" t="s">
        <v>421</v>
      </c>
      <c r="C162" s="8">
        <v>1267364</v>
      </c>
      <c r="D162" s="43" t="s">
        <v>14</v>
      </c>
      <c r="E162" s="48" t="s">
        <v>422</v>
      </c>
      <c r="F162" s="38" t="s">
        <v>431</v>
      </c>
      <c r="G162" s="45" t="s">
        <v>432</v>
      </c>
      <c r="H162" s="46" t="s">
        <v>433</v>
      </c>
      <c r="I162" s="45" t="s">
        <v>436</v>
      </c>
      <c r="J162" s="84">
        <v>2024249</v>
      </c>
      <c r="K162" s="38" t="s">
        <v>437</v>
      </c>
      <c r="L162" s="37"/>
      <c r="M162" s="47"/>
    </row>
    <row r="163" spans="1:13" ht="17.25" customHeight="1" x14ac:dyDescent="0.2">
      <c r="A163" s="89"/>
      <c r="B163" s="90"/>
      <c r="C163" s="90"/>
      <c r="D163" s="90"/>
      <c r="E163" s="90"/>
      <c r="F163" s="90"/>
      <c r="G163" s="90"/>
      <c r="H163" s="90"/>
      <c r="I163" s="90"/>
      <c r="J163" s="34">
        <f>SUM(J148:J162)</f>
        <v>183941402</v>
      </c>
      <c r="K163" s="19"/>
      <c r="L163" s="27"/>
      <c r="M163" s="33"/>
    </row>
    <row r="164" spans="1:13" ht="15.75" customHeight="1" x14ac:dyDescent="0.2">
      <c r="A164" s="26"/>
      <c r="B164" s="91" t="s">
        <v>153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3"/>
    </row>
    <row r="165" spans="1:13" ht="12" x14ac:dyDescent="0.2">
      <c r="A165" s="39"/>
      <c r="B165" s="36"/>
      <c r="C165" s="36"/>
      <c r="D165" s="36"/>
      <c r="E165" s="36"/>
      <c r="F165" s="36"/>
      <c r="G165" s="36"/>
      <c r="H165" s="36"/>
      <c r="I165" s="36"/>
      <c r="J165" s="83"/>
      <c r="K165" s="36"/>
      <c r="L165" s="36"/>
      <c r="M165" s="36"/>
    </row>
    <row r="166" spans="1:13" ht="12" x14ac:dyDescent="0.2">
      <c r="A166" s="41"/>
      <c r="B166" s="36"/>
      <c r="C166" s="36"/>
      <c r="D166" s="36"/>
      <c r="E166" s="36"/>
      <c r="F166" s="36"/>
      <c r="G166" s="36"/>
      <c r="H166" s="36"/>
      <c r="I166" s="36"/>
      <c r="J166" s="83"/>
      <c r="K166" s="36"/>
      <c r="L166" s="36"/>
      <c r="M166" s="36"/>
    </row>
    <row r="167" spans="1:13" ht="12" x14ac:dyDescent="0.2">
      <c r="A167" s="41"/>
      <c r="B167" s="36"/>
      <c r="C167" s="36"/>
      <c r="D167" s="36"/>
      <c r="E167" s="36"/>
      <c r="F167" s="36"/>
      <c r="G167" s="36"/>
      <c r="H167" s="36"/>
      <c r="I167" s="36"/>
      <c r="J167" s="83"/>
      <c r="K167" s="36"/>
      <c r="L167" s="36"/>
      <c r="M167" s="36"/>
    </row>
    <row r="168" spans="1:13" ht="12" x14ac:dyDescent="0.2">
      <c r="A168" s="41"/>
      <c r="B168" s="36"/>
      <c r="C168" s="36"/>
      <c r="D168" s="36"/>
      <c r="E168" s="36"/>
      <c r="F168" s="36"/>
      <c r="G168" s="36"/>
      <c r="H168" s="36"/>
      <c r="I168" s="36"/>
      <c r="J168" s="83"/>
      <c r="K168" s="36"/>
      <c r="L168" s="36"/>
      <c r="M168" s="36"/>
    </row>
    <row r="169" spans="1:13" ht="12" x14ac:dyDescent="0.2">
      <c r="A169" s="41"/>
      <c r="B169" s="36"/>
      <c r="C169" s="36"/>
      <c r="D169" s="36"/>
      <c r="E169" s="36"/>
      <c r="F169" s="36"/>
      <c r="G169" s="36"/>
      <c r="H169" s="36"/>
      <c r="I169" s="36"/>
      <c r="J169" s="83"/>
      <c r="K169" s="36"/>
      <c r="L169" s="36"/>
      <c r="M169" s="36"/>
    </row>
    <row r="170" spans="1:13" ht="12" x14ac:dyDescent="0.2">
      <c r="A170" s="41"/>
      <c r="B170" s="36"/>
      <c r="C170" s="36"/>
      <c r="D170" s="36"/>
      <c r="E170" s="36"/>
      <c r="F170" s="36"/>
      <c r="G170" s="36"/>
      <c r="H170" s="36"/>
      <c r="I170" s="36"/>
      <c r="J170" s="83"/>
      <c r="K170" s="36"/>
      <c r="L170" s="36"/>
      <c r="M170" s="36"/>
    </row>
    <row r="171" spans="1:13" ht="12" x14ac:dyDescent="0.2">
      <c r="A171" s="41"/>
      <c r="B171" s="36"/>
      <c r="C171" s="36"/>
      <c r="D171" s="36"/>
      <c r="E171" s="36"/>
      <c r="F171" s="36"/>
      <c r="G171" s="36"/>
      <c r="H171" s="36"/>
      <c r="I171" s="36"/>
      <c r="J171" s="83"/>
      <c r="K171" s="36"/>
      <c r="L171" s="36"/>
      <c r="M171" s="36"/>
    </row>
    <row r="172" spans="1:13" ht="12" x14ac:dyDescent="0.2">
      <c r="A172" s="41"/>
      <c r="B172" s="36"/>
      <c r="C172" s="36"/>
      <c r="D172" s="36"/>
      <c r="E172" s="36"/>
      <c r="F172" s="36"/>
      <c r="G172" s="36"/>
      <c r="H172" s="36"/>
      <c r="I172" s="36"/>
      <c r="J172" s="83"/>
      <c r="K172" s="36"/>
      <c r="L172" s="36"/>
      <c r="M172" s="36"/>
    </row>
    <row r="173" spans="1:13" ht="12" x14ac:dyDescent="0.2">
      <c r="A173" s="41"/>
      <c r="B173" s="16"/>
      <c r="C173" s="20"/>
      <c r="D173" s="21"/>
      <c r="E173" s="20"/>
      <c r="F173" s="20"/>
      <c r="G173" s="20"/>
      <c r="H173" s="20"/>
      <c r="I173" s="20"/>
      <c r="K173" s="22"/>
      <c r="L173" s="22"/>
    </row>
    <row r="174" spans="1:13" ht="18" x14ac:dyDescent="0.2">
      <c r="A174" s="41"/>
      <c r="B174" s="31"/>
      <c r="C174" s="31"/>
      <c r="D174" s="31"/>
      <c r="E174" s="32"/>
      <c r="F174" s="23"/>
      <c r="G174" s="20"/>
      <c r="H174" s="20"/>
      <c r="I174" s="20"/>
      <c r="J174" s="5">
        <f>183931902-J163</f>
        <v>-9500</v>
      </c>
      <c r="K174" s="22"/>
      <c r="L174" s="22"/>
    </row>
    <row r="175" spans="1:13" ht="30" x14ac:dyDescent="0.2">
      <c r="A175" s="40"/>
      <c r="B175" s="24" t="s">
        <v>20</v>
      </c>
      <c r="C175" s="25" t="s">
        <v>21</v>
      </c>
      <c r="D175" s="25" t="s">
        <v>22</v>
      </c>
      <c r="E175" s="25" t="s">
        <v>23</v>
      </c>
      <c r="F175" s="23"/>
      <c r="G175" s="75"/>
      <c r="H175" s="35"/>
      <c r="I175" s="20"/>
      <c r="K175" s="22"/>
      <c r="L175" s="22"/>
    </row>
    <row r="176" spans="1:13" ht="12" x14ac:dyDescent="0.2">
      <c r="A176" s="26"/>
      <c r="B176" s="38" t="s">
        <v>55</v>
      </c>
      <c r="C176" s="30">
        <v>648955</v>
      </c>
      <c r="D176" s="43" t="s">
        <v>24</v>
      </c>
      <c r="E176" s="13">
        <v>6749600</v>
      </c>
      <c r="F176" s="23"/>
      <c r="G176" s="20"/>
      <c r="H176" s="20"/>
      <c r="I176" s="20"/>
      <c r="K176" s="22"/>
      <c r="L176" s="22"/>
    </row>
    <row r="177" spans="1:12" ht="12" x14ac:dyDescent="0.2">
      <c r="A177" s="26"/>
      <c r="B177" s="42" t="s">
        <v>54</v>
      </c>
      <c r="C177" s="71">
        <v>1218197</v>
      </c>
      <c r="D177" s="43" t="s">
        <v>24</v>
      </c>
      <c r="E177" s="13">
        <v>6749600</v>
      </c>
      <c r="F177" s="23"/>
      <c r="G177" s="20"/>
      <c r="H177" s="20"/>
      <c r="I177" s="20"/>
      <c r="K177" s="22"/>
      <c r="L177" s="22"/>
    </row>
    <row r="178" spans="1:12" ht="12" x14ac:dyDescent="0.2">
      <c r="A178" s="26"/>
      <c r="B178" s="49" t="s">
        <v>52</v>
      </c>
      <c r="C178" s="30">
        <v>3207681</v>
      </c>
      <c r="D178" s="43" t="s">
        <v>24</v>
      </c>
      <c r="E178" s="4">
        <v>3504000</v>
      </c>
      <c r="F178" s="23"/>
      <c r="G178" s="20"/>
      <c r="H178" s="20"/>
      <c r="I178" s="20"/>
      <c r="K178" s="22"/>
      <c r="L178" s="22"/>
    </row>
    <row r="179" spans="1:12" ht="12" x14ac:dyDescent="0.2">
      <c r="A179" s="26"/>
      <c r="B179" s="42" t="s">
        <v>46</v>
      </c>
      <c r="C179" s="71">
        <v>4351269</v>
      </c>
      <c r="D179" s="43" t="s">
        <v>24</v>
      </c>
      <c r="E179" s="4">
        <v>3504000</v>
      </c>
      <c r="F179" s="23"/>
      <c r="G179" s="20"/>
      <c r="H179" s="20"/>
      <c r="I179" s="20"/>
      <c r="K179" s="22"/>
      <c r="L179" s="22"/>
    </row>
    <row r="180" spans="1:12" ht="12" x14ac:dyDescent="0.2">
      <c r="A180" s="26"/>
      <c r="B180" s="49" t="s">
        <v>32</v>
      </c>
      <c r="C180" s="30">
        <v>2133809</v>
      </c>
      <c r="D180" s="43" t="s">
        <v>24</v>
      </c>
      <c r="E180" s="4">
        <v>1338400</v>
      </c>
      <c r="F180" s="23"/>
      <c r="G180" s="20"/>
      <c r="H180" s="20"/>
      <c r="I180" s="20"/>
      <c r="K180" s="22"/>
      <c r="L180" s="22"/>
    </row>
    <row r="181" spans="1:12" ht="12" x14ac:dyDescent="0.2">
      <c r="A181" s="26"/>
      <c r="B181" s="49" t="s">
        <v>56</v>
      </c>
      <c r="C181" s="30">
        <v>1861509</v>
      </c>
      <c r="D181" s="43" t="s">
        <v>24</v>
      </c>
      <c r="E181" s="4">
        <v>2544000</v>
      </c>
      <c r="F181" s="23"/>
      <c r="G181" s="20"/>
      <c r="H181" s="20"/>
      <c r="I181" s="20"/>
      <c r="K181" s="22"/>
      <c r="L181" s="22"/>
    </row>
    <row r="182" spans="1:12" ht="12" x14ac:dyDescent="0.2">
      <c r="A182" s="26"/>
      <c r="B182" s="49" t="s">
        <v>108</v>
      </c>
      <c r="C182" s="30">
        <v>3397321</v>
      </c>
      <c r="D182" s="43" t="s">
        <v>24</v>
      </c>
      <c r="E182" s="4">
        <v>2544000</v>
      </c>
      <c r="F182" s="23"/>
      <c r="G182" s="20"/>
      <c r="H182" s="20"/>
      <c r="I182" s="20"/>
      <c r="K182" s="22"/>
      <c r="L182" s="22"/>
    </row>
    <row r="183" spans="1:12" ht="12" x14ac:dyDescent="0.2">
      <c r="A183" s="26"/>
      <c r="B183" s="42" t="s">
        <v>29</v>
      </c>
      <c r="C183" s="71">
        <v>1636414</v>
      </c>
      <c r="D183" s="43" t="s">
        <v>24</v>
      </c>
      <c r="E183" s="4">
        <v>3141600</v>
      </c>
      <c r="F183" s="23"/>
      <c r="G183" s="20"/>
      <c r="H183" s="20"/>
      <c r="I183" s="20"/>
      <c r="K183" s="22"/>
      <c r="L183" s="22"/>
    </row>
    <row r="184" spans="1:12" ht="12" x14ac:dyDescent="0.2">
      <c r="A184" s="26"/>
      <c r="B184" s="49" t="s">
        <v>37</v>
      </c>
      <c r="C184" s="30">
        <v>2185529</v>
      </c>
      <c r="D184" s="43" t="s">
        <v>24</v>
      </c>
      <c r="E184" s="4">
        <v>3141600</v>
      </c>
      <c r="F184" s="23"/>
      <c r="G184" s="20"/>
      <c r="H184" s="20"/>
      <c r="I184" s="20"/>
      <c r="K184" s="22"/>
      <c r="L184" s="22"/>
    </row>
    <row r="185" spans="1:12" ht="12" x14ac:dyDescent="0.2">
      <c r="A185" s="26"/>
      <c r="B185" s="49" t="s">
        <v>49</v>
      </c>
      <c r="C185" s="71">
        <v>3700055</v>
      </c>
      <c r="D185" s="43" t="s">
        <v>24</v>
      </c>
      <c r="E185" s="4">
        <v>3056000</v>
      </c>
      <c r="F185" s="23"/>
      <c r="G185" s="20"/>
      <c r="H185" s="20"/>
      <c r="I185" s="20"/>
      <c r="K185" s="22"/>
      <c r="L185" s="22"/>
    </row>
    <row r="186" spans="1:12" ht="12" x14ac:dyDescent="0.2">
      <c r="A186" s="26"/>
      <c r="B186" s="49" t="s">
        <v>48</v>
      </c>
      <c r="C186" s="30">
        <v>2393086</v>
      </c>
      <c r="D186" s="43" t="s">
        <v>24</v>
      </c>
      <c r="E186" s="4">
        <v>3056000</v>
      </c>
      <c r="F186" s="23"/>
      <c r="G186" s="20"/>
      <c r="H186" s="20"/>
      <c r="I186" s="20"/>
      <c r="K186" s="22"/>
      <c r="L186" s="22"/>
    </row>
    <row r="187" spans="1:12" ht="12" x14ac:dyDescent="0.2">
      <c r="A187" s="26"/>
      <c r="B187" s="49" t="s">
        <v>47</v>
      </c>
      <c r="C187" s="71">
        <v>3536710</v>
      </c>
      <c r="D187" s="43" t="s">
        <v>24</v>
      </c>
      <c r="E187" s="4">
        <v>2193600</v>
      </c>
      <c r="F187" s="23"/>
      <c r="G187" s="20"/>
      <c r="H187" s="20"/>
      <c r="I187" s="20"/>
      <c r="K187" s="22"/>
      <c r="L187" s="22"/>
    </row>
    <row r="188" spans="1:12" ht="12" x14ac:dyDescent="0.2">
      <c r="A188" s="26"/>
      <c r="B188" s="61" t="s">
        <v>40</v>
      </c>
      <c r="C188" s="71">
        <v>1919956</v>
      </c>
      <c r="D188" s="43" t="s">
        <v>24</v>
      </c>
      <c r="E188" s="4">
        <v>2193600</v>
      </c>
      <c r="F188" s="23"/>
      <c r="G188" s="20"/>
      <c r="H188" s="20"/>
      <c r="I188" s="20"/>
      <c r="K188" s="22"/>
      <c r="L188" s="22"/>
    </row>
    <row r="189" spans="1:12" ht="12" x14ac:dyDescent="0.2">
      <c r="A189" s="26"/>
      <c r="B189" s="49" t="s">
        <v>58</v>
      </c>
      <c r="C189" s="71">
        <v>1058659</v>
      </c>
      <c r="D189" s="43" t="s">
        <v>24</v>
      </c>
      <c r="E189" s="4">
        <v>858000</v>
      </c>
      <c r="F189" s="23"/>
      <c r="G189" s="20"/>
      <c r="H189" s="20"/>
      <c r="I189" s="20"/>
      <c r="K189" s="22"/>
      <c r="L189" s="22"/>
    </row>
    <row r="190" spans="1:12" ht="12" x14ac:dyDescent="0.2">
      <c r="A190" s="26"/>
      <c r="B190" s="42" t="s">
        <v>66</v>
      </c>
      <c r="C190" s="71">
        <v>2310774</v>
      </c>
      <c r="D190" s="43" t="s">
        <v>24</v>
      </c>
      <c r="E190" s="4">
        <v>1974400</v>
      </c>
      <c r="F190" s="23"/>
      <c r="G190" s="20"/>
      <c r="H190" s="20"/>
      <c r="I190" s="20"/>
      <c r="K190" s="22"/>
      <c r="L190" s="22"/>
    </row>
    <row r="191" spans="1:12" ht="12" x14ac:dyDescent="0.2">
      <c r="A191" s="26"/>
      <c r="B191" s="49" t="s">
        <v>16</v>
      </c>
      <c r="C191" s="30">
        <v>4078545</v>
      </c>
      <c r="D191" s="43" t="s">
        <v>24</v>
      </c>
      <c r="E191" s="4">
        <v>1974400</v>
      </c>
      <c r="F191" s="23"/>
      <c r="G191" s="20"/>
      <c r="H191" s="20"/>
      <c r="I191" s="20"/>
      <c r="K191" s="22"/>
      <c r="L191" s="22"/>
    </row>
    <row r="192" spans="1:12" ht="12" x14ac:dyDescent="0.2">
      <c r="A192" s="26"/>
      <c r="B192" s="49" t="s">
        <v>31</v>
      </c>
      <c r="C192" s="8">
        <v>1417934</v>
      </c>
      <c r="D192" s="43" t="s">
        <v>24</v>
      </c>
      <c r="E192" s="4">
        <v>266800</v>
      </c>
      <c r="F192" s="23"/>
      <c r="G192" s="20"/>
      <c r="H192" s="20"/>
      <c r="I192" s="20"/>
      <c r="K192" s="22"/>
      <c r="L192" s="22"/>
    </row>
    <row r="193" spans="1:15" ht="12" x14ac:dyDescent="0.2">
      <c r="A193" s="26"/>
      <c r="B193" s="49" t="s">
        <v>15</v>
      </c>
      <c r="C193" s="43">
        <v>1126522</v>
      </c>
      <c r="D193" s="43" t="s">
        <v>24</v>
      </c>
      <c r="E193" s="4">
        <v>114800</v>
      </c>
      <c r="F193" s="23"/>
      <c r="G193" s="20"/>
      <c r="H193" s="20"/>
      <c r="I193" s="20"/>
      <c r="K193" s="22"/>
      <c r="L193" s="22"/>
    </row>
    <row r="194" spans="1:15" ht="12" x14ac:dyDescent="0.2">
      <c r="A194" s="26"/>
      <c r="B194" s="49" t="s">
        <v>79</v>
      </c>
      <c r="C194" s="8">
        <v>794428</v>
      </c>
      <c r="D194" s="43" t="s">
        <v>24</v>
      </c>
      <c r="E194" s="4">
        <v>2390000</v>
      </c>
      <c r="F194" s="23"/>
      <c r="G194" s="20"/>
      <c r="H194" s="20"/>
      <c r="I194" s="20"/>
      <c r="K194" s="22"/>
      <c r="L194" s="22"/>
    </row>
    <row r="195" spans="1:15" ht="12" x14ac:dyDescent="0.2">
      <c r="A195" s="26"/>
      <c r="B195" s="42" t="s">
        <v>197</v>
      </c>
      <c r="C195" s="43">
        <v>3309598</v>
      </c>
      <c r="D195" s="43" t="s">
        <v>24</v>
      </c>
      <c r="E195" s="4">
        <v>573600</v>
      </c>
      <c r="F195" s="23"/>
      <c r="G195" s="20"/>
      <c r="H195" s="20"/>
      <c r="I195" s="20"/>
      <c r="K195" s="22"/>
      <c r="L195" s="22"/>
    </row>
    <row r="196" spans="1:15" ht="12" x14ac:dyDescent="0.2">
      <c r="A196" s="26"/>
      <c r="B196" s="49" t="s">
        <v>135</v>
      </c>
      <c r="C196" s="8">
        <v>1419305</v>
      </c>
      <c r="D196" s="43" t="s">
        <v>24</v>
      </c>
      <c r="E196" s="4">
        <v>171000</v>
      </c>
      <c r="F196" s="23"/>
      <c r="G196" s="20"/>
      <c r="H196" s="20"/>
      <c r="I196" s="20"/>
      <c r="K196" s="22"/>
      <c r="L196" s="22"/>
    </row>
    <row r="197" spans="1:15" ht="12" x14ac:dyDescent="0.2">
      <c r="A197" s="26"/>
      <c r="B197" s="42" t="s">
        <v>206</v>
      </c>
      <c r="C197" s="43">
        <v>3781795</v>
      </c>
      <c r="D197" s="43" t="s">
        <v>24</v>
      </c>
      <c r="E197" s="4">
        <v>1720800</v>
      </c>
      <c r="F197" s="23"/>
      <c r="G197" s="20"/>
      <c r="H197" s="20"/>
      <c r="I197" s="20"/>
      <c r="K197" s="22"/>
      <c r="L197" s="22"/>
    </row>
    <row r="198" spans="1:15" ht="12" x14ac:dyDescent="0.2">
      <c r="A198" s="26"/>
      <c r="B198" s="49" t="s">
        <v>33</v>
      </c>
      <c r="C198" s="8">
        <v>1178744</v>
      </c>
      <c r="D198" s="43" t="s">
        <v>24</v>
      </c>
      <c r="E198" s="4">
        <v>2063200</v>
      </c>
      <c r="F198" s="23"/>
      <c r="G198" s="20"/>
      <c r="H198" s="20"/>
      <c r="I198" s="20"/>
      <c r="K198" s="22"/>
      <c r="L198" s="22"/>
    </row>
    <row r="199" spans="1:15" ht="12" x14ac:dyDescent="0.2">
      <c r="A199" s="26"/>
      <c r="B199" s="61" t="s">
        <v>137</v>
      </c>
      <c r="C199" s="43">
        <v>2194084</v>
      </c>
      <c r="D199" s="43" t="s">
        <v>24</v>
      </c>
      <c r="E199" s="4">
        <v>1528800</v>
      </c>
      <c r="F199" s="23"/>
      <c r="G199" s="20"/>
      <c r="H199" s="20"/>
      <c r="I199" s="20"/>
      <c r="K199" s="22"/>
      <c r="L199" s="22"/>
    </row>
    <row r="200" spans="1:15" ht="12" x14ac:dyDescent="0.2">
      <c r="A200" s="26"/>
      <c r="B200" s="66" t="s">
        <v>70</v>
      </c>
      <c r="C200" s="8">
        <v>4502456</v>
      </c>
      <c r="D200" s="43" t="s">
        <v>24</v>
      </c>
      <c r="E200" s="4">
        <v>2929600</v>
      </c>
      <c r="F200" s="23"/>
      <c r="G200" s="20"/>
      <c r="H200" s="20"/>
      <c r="I200" s="20"/>
      <c r="K200" s="22"/>
      <c r="L200" s="22"/>
    </row>
    <row r="201" spans="1:15" ht="12" x14ac:dyDescent="0.2">
      <c r="A201" s="26"/>
      <c r="B201" s="49" t="s">
        <v>123</v>
      </c>
      <c r="C201" s="8">
        <v>1732092</v>
      </c>
      <c r="D201" s="43" t="s">
        <v>24</v>
      </c>
      <c r="E201" s="4">
        <v>3361600</v>
      </c>
      <c r="F201" s="23"/>
      <c r="G201" s="20"/>
      <c r="H201" s="20"/>
      <c r="I201" s="20"/>
      <c r="K201" s="22"/>
      <c r="L201" s="22"/>
    </row>
    <row r="202" spans="1:15" ht="12" x14ac:dyDescent="0.2">
      <c r="A202" s="26"/>
      <c r="B202" s="49" t="s">
        <v>227</v>
      </c>
      <c r="C202" s="43">
        <v>915693</v>
      </c>
      <c r="D202" s="43" t="s">
        <v>24</v>
      </c>
      <c r="E202" s="4">
        <v>2390000</v>
      </c>
      <c r="F202" s="23"/>
      <c r="G202" s="20"/>
      <c r="H202" s="20"/>
      <c r="I202" s="20"/>
      <c r="K202" s="22"/>
      <c r="L202" s="22"/>
    </row>
    <row r="203" spans="1:15" ht="12" x14ac:dyDescent="0.2">
      <c r="A203" s="26"/>
      <c r="B203" s="49" t="s">
        <v>90</v>
      </c>
      <c r="C203" s="8">
        <v>2361656</v>
      </c>
      <c r="D203" s="43" t="s">
        <v>24</v>
      </c>
      <c r="E203" s="4">
        <v>2390000</v>
      </c>
      <c r="F203" s="23"/>
      <c r="G203" s="20"/>
      <c r="H203" s="20"/>
      <c r="I203" s="20"/>
      <c r="K203" s="22"/>
      <c r="L203" s="22"/>
    </row>
    <row r="204" spans="1:15" ht="12" x14ac:dyDescent="0.2">
      <c r="A204" s="26"/>
      <c r="B204" s="49" t="s">
        <v>81</v>
      </c>
      <c r="C204" s="8">
        <v>629338</v>
      </c>
      <c r="D204" s="43" t="s">
        <v>24</v>
      </c>
      <c r="E204" s="4">
        <v>2390000</v>
      </c>
      <c r="F204" s="23"/>
      <c r="G204" s="20"/>
      <c r="H204" s="20"/>
      <c r="I204" s="20"/>
      <c r="K204" s="22"/>
      <c r="L204" s="22"/>
      <c r="O204" s="14"/>
    </row>
    <row r="205" spans="1:15" ht="12" x14ac:dyDescent="0.2">
      <c r="A205" s="26"/>
      <c r="B205" s="49" t="s">
        <v>98</v>
      </c>
      <c r="C205" s="43">
        <v>1380691</v>
      </c>
      <c r="D205" s="43" t="s">
        <v>24</v>
      </c>
      <c r="E205" s="30">
        <v>1720800</v>
      </c>
      <c r="F205" s="23"/>
      <c r="G205" s="20"/>
      <c r="H205" s="20"/>
      <c r="I205" s="20"/>
      <c r="K205" s="22"/>
      <c r="L205" s="22"/>
      <c r="O205" s="14"/>
    </row>
    <row r="206" spans="1:15" ht="12" x14ac:dyDescent="0.2">
      <c r="A206" s="26"/>
      <c r="B206" s="42" t="s">
        <v>242</v>
      </c>
      <c r="C206" s="43">
        <v>2290100</v>
      </c>
      <c r="D206" s="43" t="s">
        <v>24</v>
      </c>
      <c r="E206" s="30">
        <v>573600</v>
      </c>
      <c r="F206" s="23"/>
      <c r="G206" s="20"/>
      <c r="H206" s="20"/>
      <c r="I206" s="20"/>
      <c r="K206" s="22"/>
      <c r="L206" s="22"/>
      <c r="O206" s="14"/>
    </row>
    <row r="207" spans="1:15" ht="12" x14ac:dyDescent="0.2">
      <c r="A207" s="26"/>
      <c r="B207" s="49" t="s">
        <v>246</v>
      </c>
      <c r="C207" s="8">
        <v>2956488</v>
      </c>
      <c r="D207" s="43" t="s">
        <v>24</v>
      </c>
      <c r="E207" s="4">
        <v>573600</v>
      </c>
      <c r="F207" s="23"/>
      <c r="G207" s="20"/>
      <c r="H207" s="20"/>
      <c r="I207" s="20"/>
      <c r="O207" s="14"/>
    </row>
    <row r="208" spans="1:15" ht="12" x14ac:dyDescent="0.2">
      <c r="A208" s="26"/>
      <c r="B208" s="49" t="s">
        <v>100</v>
      </c>
      <c r="C208" s="43">
        <v>606764</v>
      </c>
      <c r="D208" s="43" t="s">
        <v>24</v>
      </c>
      <c r="E208" s="4">
        <v>3441600</v>
      </c>
      <c r="F208" s="11"/>
      <c r="O208" s="14"/>
    </row>
    <row r="209" spans="1:15" ht="12" x14ac:dyDescent="0.2">
      <c r="A209" s="26"/>
      <c r="B209" s="49" t="s">
        <v>83</v>
      </c>
      <c r="C209" s="51">
        <v>831661</v>
      </c>
      <c r="D209" s="43" t="s">
        <v>24</v>
      </c>
      <c r="E209" s="4">
        <v>1680800</v>
      </c>
      <c r="F209" s="11"/>
      <c r="O209" s="14"/>
    </row>
    <row r="210" spans="1:15" ht="12" x14ac:dyDescent="0.2">
      <c r="A210" s="26"/>
      <c r="B210" s="49" t="s">
        <v>262</v>
      </c>
      <c r="C210" s="8">
        <v>550702</v>
      </c>
      <c r="D210" s="43" t="s">
        <v>24</v>
      </c>
      <c r="E210" s="4">
        <v>3346000</v>
      </c>
      <c r="F210" s="11"/>
      <c r="O210" s="14"/>
    </row>
    <row r="211" spans="1:15" ht="12" x14ac:dyDescent="0.2">
      <c r="A211" s="26"/>
      <c r="B211" s="49" t="s">
        <v>266</v>
      </c>
      <c r="C211" s="8">
        <v>1635148</v>
      </c>
      <c r="D211" s="43" t="s">
        <v>24</v>
      </c>
      <c r="E211" s="4">
        <v>3011400</v>
      </c>
      <c r="F211" s="11"/>
      <c r="O211" s="14"/>
    </row>
    <row r="212" spans="1:15" ht="12" x14ac:dyDescent="0.2">
      <c r="A212" s="26"/>
      <c r="B212" s="49" t="s">
        <v>271</v>
      </c>
      <c r="C212" s="43">
        <v>519681</v>
      </c>
      <c r="D212" s="43" t="s">
        <v>14</v>
      </c>
      <c r="E212" s="4">
        <v>956000</v>
      </c>
      <c r="F212" s="11"/>
      <c r="O212" s="14"/>
    </row>
    <row r="213" spans="1:15" ht="12" x14ac:dyDescent="0.2">
      <c r="A213" s="26"/>
      <c r="B213" s="49" t="s">
        <v>65</v>
      </c>
      <c r="C213" s="43">
        <v>988300</v>
      </c>
      <c r="D213" s="43" t="s">
        <v>14</v>
      </c>
      <c r="E213" s="4">
        <v>956000</v>
      </c>
      <c r="F213" s="11"/>
      <c r="O213" s="14"/>
    </row>
    <row r="214" spans="1:15" ht="12" x14ac:dyDescent="0.2">
      <c r="A214" s="26"/>
      <c r="B214" s="49" t="s">
        <v>114</v>
      </c>
      <c r="C214" s="8">
        <v>2473125</v>
      </c>
      <c r="D214" s="43" t="s">
        <v>14</v>
      </c>
      <c r="E214" s="4">
        <v>429000</v>
      </c>
      <c r="F214" s="11"/>
      <c r="O214" s="14"/>
    </row>
    <row r="215" spans="1:15" ht="12" x14ac:dyDescent="0.2">
      <c r="A215" s="26"/>
      <c r="B215" s="42" t="s">
        <v>279</v>
      </c>
      <c r="C215" s="43">
        <v>1016589</v>
      </c>
      <c r="D215" s="43" t="s">
        <v>14</v>
      </c>
      <c r="E215" s="4">
        <v>573600</v>
      </c>
      <c r="F215" s="11"/>
      <c r="O215" s="14"/>
    </row>
    <row r="216" spans="1:15" ht="12" x14ac:dyDescent="0.2">
      <c r="A216" s="26"/>
      <c r="B216" s="49" t="s">
        <v>284</v>
      </c>
      <c r="C216" s="8">
        <v>3447364</v>
      </c>
      <c r="D216" s="43" t="s">
        <v>14</v>
      </c>
      <c r="E216" s="4">
        <v>645300</v>
      </c>
      <c r="F216" s="11"/>
      <c r="N216" s="14"/>
      <c r="O216" s="14"/>
    </row>
    <row r="217" spans="1:15" ht="12" x14ac:dyDescent="0.2">
      <c r="A217" s="26"/>
      <c r="B217" s="49" t="s">
        <v>285</v>
      </c>
      <c r="C217" s="8">
        <v>783233</v>
      </c>
      <c r="D217" s="43" t="s">
        <v>14</v>
      </c>
      <c r="E217" s="4">
        <v>573600</v>
      </c>
      <c r="F217" s="11"/>
      <c r="N217" s="14"/>
      <c r="O217" s="14"/>
    </row>
    <row r="218" spans="1:15" ht="12" x14ac:dyDescent="0.2">
      <c r="A218" s="26"/>
      <c r="B218" s="49" t="s">
        <v>43</v>
      </c>
      <c r="C218" s="8">
        <v>3910192</v>
      </c>
      <c r="D218" s="43" t="s">
        <v>24</v>
      </c>
      <c r="E218" s="13">
        <v>2736000</v>
      </c>
      <c r="F218" s="11"/>
      <c r="N218" s="14"/>
      <c r="O218" s="14"/>
    </row>
    <row r="219" spans="1:15" ht="12" x14ac:dyDescent="0.2">
      <c r="A219" s="26"/>
      <c r="B219" s="49" t="s">
        <v>44</v>
      </c>
      <c r="C219" s="8">
        <v>3738155</v>
      </c>
      <c r="D219" s="43" t="s">
        <v>14</v>
      </c>
      <c r="E219" s="13">
        <v>2736000</v>
      </c>
      <c r="F219" s="11"/>
      <c r="N219" s="14"/>
      <c r="O219" s="14"/>
    </row>
    <row r="220" spans="1:15" ht="12" x14ac:dyDescent="0.2">
      <c r="A220" s="26"/>
      <c r="B220" s="49" t="s">
        <v>73</v>
      </c>
      <c r="C220" s="43">
        <v>3849579</v>
      </c>
      <c r="D220" s="43" t="s">
        <v>14</v>
      </c>
      <c r="E220" s="13">
        <v>2750400</v>
      </c>
      <c r="F220" s="11"/>
      <c r="N220" s="14"/>
      <c r="O220" s="14"/>
    </row>
    <row r="221" spans="1:15" ht="15.75" customHeight="1" x14ac:dyDescent="0.2">
      <c r="A221" s="26"/>
      <c r="B221" s="49" t="s">
        <v>74</v>
      </c>
      <c r="C221" s="43">
        <v>3903710</v>
      </c>
      <c r="D221" s="43" t="s">
        <v>24</v>
      </c>
      <c r="E221" s="13">
        <v>2750400</v>
      </c>
      <c r="F221" s="11"/>
      <c r="N221" s="14"/>
      <c r="O221" s="14"/>
    </row>
    <row r="222" spans="1:15" ht="15.75" customHeight="1" x14ac:dyDescent="0.2">
      <c r="A222" s="26"/>
      <c r="B222" s="49" t="s">
        <v>51</v>
      </c>
      <c r="C222" s="8">
        <v>1799196</v>
      </c>
      <c r="D222" s="43" t="s">
        <v>14</v>
      </c>
      <c r="E222" s="13">
        <v>3313600</v>
      </c>
      <c r="F222" s="11"/>
      <c r="N222" s="14"/>
      <c r="O222" s="14"/>
    </row>
    <row r="223" spans="1:15" ht="12" x14ac:dyDescent="0.2">
      <c r="A223" s="26"/>
      <c r="B223" s="49" t="s">
        <v>42</v>
      </c>
      <c r="C223" s="8">
        <v>660887</v>
      </c>
      <c r="D223" s="43" t="s">
        <v>14</v>
      </c>
      <c r="E223" s="8">
        <v>2892800</v>
      </c>
      <c r="F223" s="11"/>
      <c r="N223" s="14"/>
      <c r="O223" s="14"/>
    </row>
    <row r="224" spans="1:15" ht="12" x14ac:dyDescent="0.2">
      <c r="A224" s="26"/>
      <c r="B224" s="49" t="s">
        <v>92</v>
      </c>
      <c r="C224" s="8">
        <v>649276</v>
      </c>
      <c r="D224" s="43" t="s">
        <v>14</v>
      </c>
      <c r="E224" s="8">
        <v>3361600</v>
      </c>
      <c r="F224" s="11"/>
      <c r="N224" s="14"/>
      <c r="O224" s="14"/>
    </row>
    <row r="225" spans="1:15" ht="12" x14ac:dyDescent="0.2">
      <c r="A225" s="26"/>
      <c r="B225" s="49" t="s">
        <v>61</v>
      </c>
      <c r="C225" s="8">
        <v>657643</v>
      </c>
      <c r="D225" s="43" t="s">
        <v>14</v>
      </c>
      <c r="E225" s="8">
        <v>1910400</v>
      </c>
      <c r="F225" s="11"/>
      <c r="N225" s="14"/>
      <c r="O225" s="14"/>
    </row>
    <row r="226" spans="1:15" ht="12" x14ac:dyDescent="0.2">
      <c r="A226" s="26"/>
      <c r="B226" s="42" t="s">
        <v>27</v>
      </c>
      <c r="C226" s="43">
        <v>1771125</v>
      </c>
      <c r="D226" s="43" t="s">
        <v>14</v>
      </c>
      <c r="E226" s="8">
        <v>1528800</v>
      </c>
      <c r="F226" s="11"/>
      <c r="N226" s="14"/>
      <c r="O226" s="14"/>
    </row>
    <row r="227" spans="1:15" ht="12" x14ac:dyDescent="0.2">
      <c r="A227" s="26"/>
      <c r="B227" s="49" t="s">
        <v>112</v>
      </c>
      <c r="C227" s="8">
        <v>423208</v>
      </c>
      <c r="D227" s="43" t="s">
        <v>110</v>
      </c>
      <c r="E227" s="8">
        <v>1912000</v>
      </c>
      <c r="F227" s="11"/>
      <c r="N227" s="14"/>
      <c r="O227" s="14"/>
    </row>
    <row r="228" spans="1:15" ht="12" x14ac:dyDescent="0.2">
      <c r="A228" s="26"/>
      <c r="B228" s="42" t="s">
        <v>313</v>
      </c>
      <c r="C228" s="43">
        <v>3361267</v>
      </c>
      <c r="D228" s="43" t="s">
        <v>14</v>
      </c>
      <c r="E228" s="8">
        <v>381600</v>
      </c>
      <c r="F228" s="11"/>
      <c r="N228" s="14"/>
      <c r="O228" s="14"/>
    </row>
    <row r="229" spans="1:15" ht="12" x14ac:dyDescent="0.2">
      <c r="A229" s="26"/>
      <c r="B229" s="49" t="s">
        <v>139</v>
      </c>
      <c r="C229" s="8">
        <v>2036816</v>
      </c>
      <c r="D229" s="43" t="s">
        <v>24</v>
      </c>
      <c r="E229" s="8">
        <v>1195000</v>
      </c>
      <c r="F229" s="11"/>
      <c r="N229" s="14"/>
      <c r="O229" s="14"/>
    </row>
    <row r="230" spans="1:15" ht="12" x14ac:dyDescent="0.2">
      <c r="A230" s="26"/>
      <c r="B230" s="42" t="s">
        <v>323</v>
      </c>
      <c r="C230" s="43">
        <v>700105</v>
      </c>
      <c r="D230" s="43" t="s">
        <v>14</v>
      </c>
      <c r="E230" s="8">
        <v>1195000</v>
      </c>
      <c r="F230" s="11"/>
      <c r="N230" s="14"/>
      <c r="O230" s="14"/>
    </row>
    <row r="231" spans="1:15" ht="12" x14ac:dyDescent="0.2">
      <c r="A231" s="26"/>
      <c r="B231" s="49" t="s">
        <v>87</v>
      </c>
      <c r="C231" s="43">
        <v>446723</v>
      </c>
      <c r="D231" s="43" t="s">
        <v>14</v>
      </c>
      <c r="E231" s="8">
        <v>3697728</v>
      </c>
      <c r="F231" s="11"/>
      <c r="N231" s="14"/>
      <c r="O231" s="14"/>
    </row>
    <row r="232" spans="1:15" ht="12" x14ac:dyDescent="0.2">
      <c r="A232" s="26"/>
      <c r="B232" s="49" t="s">
        <v>329</v>
      </c>
      <c r="C232" s="43">
        <v>535364</v>
      </c>
      <c r="D232" s="43" t="s">
        <v>14</v>
      </c>
      <c r="E232" s="8">
        <v>1195000</v>
      </c>
      <c r="F232" s="11"/>
      <c r="N232" s="14"/>
      <c r="O232" s="14"/>
    </row>
    <row r="233" spans="1:15" ht="12" x14ac:dyDescent="0.2">
      <c r="A233" s="26"/>
      <c r="B233" s="49" t="s">
        <v>333</v>
      </c>
      <c r="C233" s="8">
        <v>409627</v>
      </c>
      <c r="D233" s="43" t="s">
        <v>14</v>
      </c>
      <c r="E233" s="8">
        <v>1195000</v>
      </c>
      <c r="F233" s="11"/>
      <c r="N233" s="14"/>
      <c r="O233" s="14"/>
    </row>
    <row r="234" spans="1:15" ht="12" x14ac:dyDescent="0.2">
      <c r="A234" s="26"/>
      <c r="B234" s="49" t="s">
        <v>337</v>
      </c>
      <c r="C234" s="8">
        <v>565142</v>
      </c>
      <c r="D234" s="43" t="s">
        <v>14</v>
      </c>
      <c r="E234" s="8">
        <v>1195000</v>
      </c>
      <c r="F234" s="11"/>
      <c r="N234" s="14"/>
      <c r="O234" s="14"/>
    </row>
    <row r="235" spans="1:15" ht="12" x14ac:dyDescent="0.2">
      <c r="A235" s="26"/>
      <c r="B235" s="49" t="s">
        <v>144</v>
      </c>
      <c r="C235" s="8">
        <v>4280424</v>
      </c>
      <c r="D235" s="43" t="s">
        <v>14</v>
      </c>
      <c r="E235" s="8">
        <v>1075500</v>
      </c>
      <c r="F235" s="11"/>
      <c r="N235" s="14"/>
      <c r="O235" s="14"/>
    </row>
    <row r="236" spans="1:15" ht="12" x14ac:dyDescent="0.2">
      <c r="A236" s="26"/>
      <c r="B236" s="49" t="s">
        <v>341</v>
      </c>
      <c r="C236" s="8">
        <v>2194342</v>
      </c>
      <c r="D236" s="43" t="s">
        <v>14</v>
      </c>
      <c r="E236" s="8">
        <v>1075500</v>
      </c>
      <c r="F236" s="11"/>
      <c r="N236" s="14"/>
      <c r="O236" s="14"/>
    </row>
    <row r="237" spans="1:15" ht="12" x14ac:dyDescent="0.2">
      <c r="A237" s="26"/>
      <c r="B237" s="49" t="s">
        <v>343</v>
      </c>
      <c r="C237" s="8">
        <v>691234</v>
      </c>
      <c r="D237" s="43" t="s">
        <v>14</v>
      </c>
      <c r="E237" s="8">
        <v>1195000</v>
      </c>
      <c r="F237" s="11"/>
      <c r="N237" s="14"/>
      <c r="O237" s="14"/>
    </row>
    <row r="238" spans="1:15" ht="12" x14ac:dyDescent="0.2">
      <c r="A238" s="26"/>
      <c r="B238" s="49" t="s">
        <v>68</v>
      </c>
      <c r="C238" s="8">
        <v>600393</v>
      </c>
      <c r="D238" s="43" t="s">
        <v>14</v>
      </c>
      <c r="E238" s="8">
        <v>1195000</v>
      </c>
      <c r="F238" s="11"/>
      <c r="N238" s="14"/>
      <c r="O238" s="14"/>
    </row>
    <row r="239" spans="1:15" ht="12" x14ac:dyDescent="0.2">
      <c r="A239" s="26"/>
      <c r="B239" s="49" t="s">
        <v>125</v>
      </c>
      <c r="C239" s="8">
        <v>965190</v>
      </c>
      <c r="D239" s="43" t="s">
        <v>14</v>
      </c>
      <c r="E239" s="8">
        <v>1195000</v>
      </c>
      <c r="F239" s="11"/>
      <c r="N239" s="14"/>
      <c r="O239" s="14"/>
    </row>
    <row r="240" spans="1:15" ht="12" x14ac:dyDescent="0.2">
      <c r="A240" s="26"/>
      <c r="B240" s="49" t="s">
        <v>148</v>
      </c>
      <c r="C240" s="8">
        <v>2239227</v>
      </c>
      <c r="D240" s="43" t="s">
        <v>14</v>
      </c>
      <c r="E240" s="8">
        <v>1195000</v>
      </c>
      <c r="F240" s="11"/>
      <c r="N240" s="14"/>
      <c r="O240" s="14"/>
    </row>
    <row r="241" spans="1:15" ht="12" x14ac:dyDescent="0.2">
      <c r="A241" s="26"/>
      <c r="B241" s="78" t="s">
        <v>348</v>
      </c>
      <c r="C241" s="102">
        <v>1103277</v>
      </c>
      <c r="D241" s="79" t="s">
        <v>14</v>
      </c>
      <c r="E241" s="8">
        <v>1075500</v>
      </c>
      <c r="F241" s="11"/>
      <c r="N241" s="14"/>
      <c r="O241" s="14"/>
    </row>
    <row r="242" spans="1:15" ht="12" x14ac:dyDescent="0.2">
      <c r="A242" s="26"/>
      <c r="B242" s="61" t="s">
        <v>130</v>
      </c>
      <c r="C242" s="43">
        <v>3561261</v>
      </c>
      <c r="D242" s="43" t="s">
        <v>14</v>
      </c>
      <c r="E242" s="8">
        <v>381600</v>
      </c>
      <c r="F242" s="11"/>
      <c r="N242" s="14"/>
      <c r="O242" s="14"/>
    </row>
    <row r="243" spans="1:15" ht="12" x14ac:dyDescent="0.2">
      <c r="A243" s="26"/>
      <c r="B243" s="42" t="s">
        <v>75</v>
      </c>
      <c r="C243" s="43">
        <v>729845</v>
      </c>
      <c r="D243" s="43" t="s">
        <v>14</v>
      </c>
      <c r="E243" s="8">
        <v>1075500</v>
      </c>
      <c r="F243" s="11"/>
      <c r="N243" s="14"/>
      <c r="O243" s="14"/>
    </row>
    <row r="244" spans="1:15" ht="12" x14ac:dyDescent="0.2">
      <c r="A244" s="26"/>
      <c r="B244" s="49" t="s">
        <v>359</v>
      </c>
      <c r="C244" s="43">
        <v>4513378</v>
      </c>
      <c r="D244" s="43" t="s">
        <v>14</v>
      </c>
      <c r="E244" s="8">
        <v>956000</v>
      </c>
      <c r="F244" s="11"/>
      <c r="N244" s="14"/>
      <c r="O244" s="14"/>
    </row>
    <row r="245" spans="1:15" ht="12" x14ac:dyDescent="0.2">
      <c r="A245" s="26"/>
      <c r="B245" s="49" t="s">
        <v>94</v>
      </c>
      <c r="C245" s="8">
        <v>1084729</v>
      </c>
      <c r="D245" s="43" t="s">
        <v>14</v>
      </c>
      <c r="E245" s="8">
        <v>956000</v>
      </c>
      <c r="F245" s="11"/>
      <c r="N245" s="14"/>
      <c r="O245" s="14"/>
    </row>
    <row r="246" spans="1:15" ht="12" x14ac:dyDescent="0.2">
      <c r="A246" s="26"/>
      <c r="B246" s="49" t="s">
        <v>378</v>
      </c>
      <c r="C246" s="43">
        <v>2219812</v>
      </c>
      <c r="D246" s="43" t="s">
        <v>14</v>
      </c>
      <c r="E246" s="8">
        <v>956000</v>
      </c>
      <c r="F246" s="11"/>
      <c r="N246" s="14"/>
      <c r="O246" s="14"/>
    </row>
    <row r="247" spans="1:15" ht="12" x14ac:dyDescent="0.2">
      <c r="A247" s="26"/>
      <c r="B247" s="49" t="s">
        <v>382</v>
      </c>
      <c r="C247" s="43">
        <v>3033079</v>
      </c>
      <c r="D247" s="43" t="s">
        <v>14</v>
      </c>
      <c r="E247" s="8">
        <v>956000</v>
      </c>
      <c r="F247" s="11"/>
      <c r="N247" s="14"/>
      <c r="O247" s="14"/>
    </row>
    <row r="248" spans="1:15" ht="12" x14ac:dyDescent="0.2">
      <c r="A248" s="26"/>
      <c r="B248" s="49" t="s">
        <v>383</v>
      </c>
      <c r="C248" s="8">
        <v>650875</v>
      </c>
      <c r="D248" s="43" t="s">
        <v>14</v>
      </c>
      <c r="E248" s="8">
        <v>956000</v>
      </c>
      <c r="F248" s="11"/>
      <c r="N248" s="14"/>
      <c r="O248" s="14"/>
    </row>
    <row r="249" spans="1:15" ht="12" x14ac:dyDescent="0.2">
      <c r="A249" s="26"/>
      <c r="B249" s="42" t="s">
        <v>78</v>
      </c>
      <c r="C249" s="43">
        <v>3818957</v>
      </c>
      <c r="D249" s="43" t="s">
        <v>14</v>
      </c>
      <c r="E249" s="8">
        <v>1032000</v>
      </c>
      <c r="F249" s="11"/>
      <c r="N249" s="14"/>
      <c r="O249" s="14"/>
    </row>
    <row r="250" spans="1:15" ht="12" x14ac:dyDescent="0.2">
      <c r="A250" s="26"/>
      <c r="B250" s="61" t="s">
        <v>67</v>
      </c>
      <c r="C250" s="43">
        <v>3795736</v>
      </c>
      <c r="D250" s="43" t="s">
        <v>14</v>
      </c>
      <c r="E250" s="8">
        <v>573600</v>
      </c>
      <c r="F250" s="11"/>
      <c r="N250" s="14"/>
      <c r="O250" s="14"/>
    </row>
    <row r="251" spans="1:15" ht="12" x14ac:dyDescent="0.2">
      <c r="A251" s="26"/>
      <c r="B251" s="49" t="s">
        <v>85</v>
      </c>
      <c r="C251" s="8">
        <v>3397327</v>
      </c>
      <c r="D251" s="43" t="s">
        <v>14</v>
      </c>
      <c r="E251" s="8">
        <v>573600</v>
      </c>
      <c r="F251" s="11"/>
      <c r="N251" s="14"/>
      <c r="O251" s="14"/>
    </row>
    <row r="252" spans="1:15" ht="12" x14ac:dyDescent="0.2">
      <c r="A252" s="26"/>
      <c r="B252" s="49" t="s">
        <v>35</v>
      </c>
      <c r="C252" s="43">
        <v>3663795</v>
      </c>
      <c r="D252" s="43" t="s">
        <v>14</v>
      </c>
      <c r="E252" s="8">
        <v>2365900</v>
      </c>
      <c r="F252" s="11"/>
      <c r="N252" s="14"/>
      <c r="O252" s="14"/>
    </row>
    <row r="253" spans="1:15" ht="12" x14ac:dyDescent="0.2">
      <c r="A253" s="26"/>
      <c r="B253" s="49" t="s">
        <v>372</v>
      </c>
      <c r="C253" s="8">
        <v>824288</v>
      </c>
      <c r="D253" s="43" t="s">
        <v>14</v>
      </c>
      <c r="E253" s="8">
        <v>1075500</v>
      </c>
      <c r="F253" s="11"/>
      <c r="N253" s="14"/>
      <c r="O253" s="14"/>
    </row>
    <row r="254" spans="1:15" ht="12" x14ac:dyDescent="0.2">
      <c r="A254" s="26"/>
      <c r="B254" s="49" t="s">
        <v>376</v>
      </c>
      <c r="C254" s="43">
        <v>410331</v>
      </c>
      <c r="D254" s="43" t="s">
        <v>116</v>
      </c>
      <c r="E254" s="8">
        <v>1075500</v>
      </c>
      <c r="F254" s="11"/>
      <c r="N254" s="14"/>
      <c r="O254" s="14"/>
    </row>
    <row r="255" spans="1:15" ht="12" x14ac:dyDescent="0.2">
      <c r="A255" s="26"/>
      <c r="B255" s="49" t="s">
        <v>72</v>
      </c>
      <c r="C255" s="43">
        <v>3808817</v>
      </c>
      <c r="D255" s="43" t="s">
        <v>14</v>
      </c>
      <c r="E255" s="8">
        <v>1400800</v>
      </c>
      <c r="F255" s="11"/>
      <c r="N255" s="14"/>
      <c r="O255" s="14"/>
    </row>
    <row r="256" spans="1:15" ht="12" x14ac:dyDescent="0.2">
      <c r="A256" s="26"/>
      <c r="B256" s="49" t="s">
        <v>391</v>
      </c>
      <c r="C256" s="8">
        <v>1925756</v>
      </c>
      <c r="D256" s="43" t="s">
        <v>14</v>
      </c>
      <c r="E256" s="8">
        <v>1075500</v>
      </c>
      <c r="F256" s="11"/>
      <c r="N256" s="14"/>
      <c r="O256" s="14"/>
    </row>
    <row r="257" spans="1:15" ht="12" x14ac:dyDescent="0.2">
      <c r="A257" s="26"/>
      <c r="B257" s="49" t="s">
        <v>63</v>
      </c>
      <c r="C257" s="43">
        <v>4962868</v>
      </c>
      <c r="D257" s="43" t="s">
        <v>14</v>
      </c>
      <c r="E257" s="37">
        <v>458400</v>
      </c>
      <c r="F257" s="11"/>
      <c r="N257" s="14"/>
      <c r="O257" s="14"/>
    </row>
    <row r="258" spans="1:15" ht="12" x14ac:dyDescent="0.2">
      <c r="A258" s="26"/>
      <c r="B258" s="49" t="s">
        <v>397</v>
      </c>
      <c r="C258" s="43">
        <v>2835646</v>
      </c>
      <c r="D258" s="43" t="s">
        <v>14</v>
      </c>
      <c r="E258" s="8">
        <v>515700</v>
      </c>
      <c r="F258" s="11"/>
      <c r="N258" s="14"/>
      <c r="O258" s="14"/>
    </row>
    <row r="259" spans="1:15" ht="12" x14ac:dyDescent="0.2">
      <c r="A259" s="26"/>
      <c r="B259" s="49" t="s">
        <v>76</v>
      </c>
      <c r="C259" s="8">
        <v>5609080</v>
      </c>
      <c r="D259" s="43" t="s">
        <v>14</v>
      </c>
      <c r="E259" s="37">
        <v>1720800</v>
      </c>
      <c r="F259" s="11"/>
      <c r="N259" s="14"/>
      <c r="O259" s="14"/>
    </row>
    <row r="260" spans="1:15" ht="12" x14ac:dyDescent="0.2">
      <c r="A260" s="26"/>
      <c r="B260" s="42" t="s">
        <v>119</v>
      </c>
      <c r="C260" s="43">
        <v>4618995</v>
      </c>
      <c r="D260" s="43" t="s">
        <v>14</v>
      </c>
      <c r="E260" s="37">
        <v>1720800</v>
      </c>
      <c r="F260" s="11"/>
      <c r="N260" s="14"/>
      <c r="O260" s="14"/>
    </row>
    <row r="261" spans="1:15" ht="12" x14ac:dyDescent="0.2">
      <c r="A261" s="26"/>
      <c r="B261" s="49" t="s">
        <v>414</v>
      </c>
      <c r="C261" s="43">
        <v>1732396</v>
      </c>
      <c r="D261" s="43" t="s">
        <v>14</v>
      </c>
      <c r="E261" s="37">
        <v>1075500</v>
      </c>
      <c r="F261" s="11"/>
      <c r="N261" s="14"/>
      <c r="O261" s="14"/>
    </row>
    <row r="262" spans="1:15" ht="12" x14ac:dyDescent="0.2">
      <c r="A262" s="26"/>
      <c r="B262" s="49" t="s">
        <v>419</v>
      </c>
      <c r="C262" s="43">
        <v>2700221</v>
      </c>
      <c r="D262" s="43" t="s">
        <v>14</v>
      </c>
      <c r="E262" s="8">
        <v>956000</v>
      </c>
      <c r="F262" s="11"/>
      <c r="N262" s="14"/>
      <c r="O262" s="14"/>
    </row>
    <row r="263" spans="1:15" ht="12" x14ac:dyDescent="0.2">
      <c r="A263" s="26"/>
      <c r="B263" s="49" t="s">
        <v>89</v>
      </c>
      <c r="C263" s="51">
        <v>841936</v>
      </c>
      <c r="D263" s="64" t="s">
        <v>14</v>
      </c>
      <c r="E263" s="37">
        <v>1680800</v>
      </c>
      <c r="F263" s="11"/>
      <c r="N263" s="14"/>
      <c r="O263" s="14"/>
    </row>
    <row r="264" spans="1:15" ht="12" x14ac:dyDescent="0.2">
      <c r="A264" s="26"/>
      <c r="B264" s="42" t="s">
        <v>154</v>
      </c>
      <c r="C264" s="43">
        <v>3010958756</v>
      </c>
      <c r="D264" s="43" t="s">
        <v>116</v>
      </c>
      <c r="E264" s="8">
        <v>6018071</v>
      </c>
      <c r="F264" s="11"/>
      <c r="N264" s="14"/>
      <c r="O264" s="14"/>
    </row>
    <row r="265" spans="1:15" ht="12" x14ac:dyDescent="0.2">
      <c r="A265" s="26"/>
      <c r="B265" s="49" t="s">
        <v>187</v>
      </c>
      <c r="C265" s="8">
        <v>1047876</v>
      </c>
      <c r="D265" s="43" t="s">
        <v>14</v>
      </c>
      <c r="E265" s="37">
        <v>5970622</v>
      </c>
      <c r="F265" s="11"/>
      <c r="N265" s="14"/>
      <c r="O265" s="14"/>
    </row>
    <row r="266" spans="1:15" ht="12" x14ac:dyDescent="0.2">
      <c r="A266" s="26"/>
      <c r="B266" s="49" t="s">
        <v>103</v>
      </c>
      <c r="C266" s="8">
        <v>3220553</v>
      </c>
      <c r="D266" s="43" t="s">
        <v>14</v>
      </c>
      <c r="E266" s="8">
        <v>5970622</v>
      </c>
      <c r="F266" s="11"/>
      <c r="N266" s="14"/>
      <c r="O266" s="14"/>
    </row>
    <row r="267" spans="1:15" ht="12" x14ac:dyDescent="0.2">
      <c r="A267" s="26"/>
      <c r="B267" s="49" t="s">
        <v>250</v>
      </c>
      <c r="C267" s="51">
        <v>927851</v>
      </c>
      <c r="D267" s="64" t="s">
        <v>14</v>
      </c>
      <c r="E267" s="8">
        <v>2502728</v>
      </c>
      <c r="F267" s="11"/>
      <c r="N267" s="14"/>
      <c r="O267" s="14"/>
    </row>
    <row r="268" spans="1:15" ht="12" x14ac:dyDescent="0.2">
      <c r="A268" s="26"/>
      <c r="B268" s="49" t="s">
        <v>106</v>
      </c>
      <c r="C268" s="51">
        <v>2218648</v>
      </c>
      <c r="D268" s="43" t="s">
        <v>14</v>
      </c>
      <c r="E268" s="37">
        <v>1701704</v>
      </c>
      <c r="F268" s="11"/>
      <c r="N268" s="14"/>
      <c r="O268" s="14"/>
    </row>
    <row r="269" spans="1:15" ht="12" x14ac:dyDescent="0.2">
      <c r="A269" s="26"/>
      <c r="B269" s="49" t="s">
        <v>421</v>
      </c>
      <c r="C269" s="8">
        <v>1267364</v>
      </c>
      <c r="D269" s="43" t="s">
        <v>14</v>
      </c>
      <c r="E269" s="8">
        <v>3187134</v>
      </c>
      <c r="F269" s="11"/>
      <c r="N269" s="14"/>
      <c r="O269" s="14"/>
    </row>
    <row r="270" spans="1:15" ht="12" x14ac:dyDescent="0.2">
      <c r="A270" s="26"/>
      <c r="B270" s="49" t="s">
        <v>96</v>
      </c>
      <c r="C270" s="43">
        <v>2457973</v>
      </c>
      <c r="D270" s="43" t="s">
        <v>14</v>
      </c>
      <c r="E270" s="37">
        <v>1805893</v>
      </c>
      <c r="F270" s="11"/>
      <c r="N270" s="14"/>
      <c r="O270" s="14"/>
    </row>
    <row r="271" spans="1:15" ht="12" x14ac:dyDescent="0.2">
      <c r="A271" s="26"/>
      <c r="B271" s="49"/>
      <c r="C271" s="8"/>
      <c r="D271" s="43"/>
      <c r="E271" s="8">
        <f>SUM(E176:E270)</f>
        <v>183941402</v>
      </c>
      <c r="F271" s="11"/>
      <c r="N271" s="14"/>
      <c r="O271" s="14"/>
    </row>
    <row r="272" spans="1:15" ht="12" x14ac:dyDescent="0.2">
      <c r="A272" s="26"/>
      <c r="B272" s="72"/>
      <c r="C272" s="21"/>
      <c r="D272" s="21"/>
      <c r="E272" s="73"/>
      <c r="N272" s="14"/>
      <c r="O272" s="14"/>
    </row>
    <row r="273" spans="1:15" ht="12" x14ac:dyDescent="0.2">
      <c r="A273" s="26"/>
      <c r="B273" s="72"/>
      <c r="E273" s="17"/>
      <c r="N273" s="14"/>
      <c r="O273" s="14"/>
    </row>
    <row r="274" spans="1:15" x14ac:dyDescent="0.2">
      <c r="B274" s="18"/>
      <c r="E274" s="17"/>
      <c r="N274" s="14"/>
      <c r="O274" s="14"/>
    </row>
    <row r="275" spans="1:15" x14ac:dyDescent="0.2">
      <c r="E275" s="17"/>
      <c r="N275" s="14"/>
      <c r="O275" s="14"/>
    </row>
    <row r="276" spans="1:15" x14ac:dyDescent="0.2">
      <c r="A276" s="15"/>
      <c r="C276" s="2"/>
      <c r="D276" s="2"/>
      <c r="E276" s="13"/>
      <c r="N276" s="14"/>
      <c r="O276" s="14"/>
    </row>
    <row r="277" spans="1:15" x14ac:dyDescent="0.2">
      <c r="A277" s="15"/>
      <c r="B277" s="3"/>
      <c r="C277" s="4"/>
      <c r="D277" s="2"/>
      <c r="E277" s="4"/>
      <c r="N277" s="14"/>
      <c r="O277" s="14"/>
    </row>
    <row r="278" spans="1:15" x14ac:dyDescent="0.2">
      <c r="A278" s="15"/>
      <c r="B278" s="3"/>
      <c r="C278" s="4"/>
      <c r="D278" s="2"/>
      <c r="E278" s="4"/>
      <c r="N278" s="14"/>
      <c r="O278" s="14"/>
    </row>
    <row r="279" spans="1:15" x14ac:dyDescent="0.2">
      <c r="A279" s="15"/>
      <c r="B279" s="3"/>
      <c r="C279" s="2"/>
      <c r="D279" s="2"/>
      <c r="E279" s="4"/>
      <c r="N279" s="14"/>
      <c r="O279" s="14"/>
    </row>
    <row r="280" spans="1:15" x14ac:dyDescent="0.2">
      <c r="A280" s="15"/>
      <c r="B280" s="3"/>
      <c r="C280" s="4"/>
      <c r="D280" s="2"/>
      <c r="E280" s="4"/>
      <c r="N280" s="14"/>
      <c r="O280" s="14"/>
    </row>
    <row r="281" spans="1:15" x14ac:dyDescent="0.2">
      <c r="A281" s="15">
        <v>6</v>
      </c>
      <c r="B281" s="3"/>
      <c r="C281" s="4"/>
      <c r="D281" s="2"/>
      <c r="E281" s="4"/>
      <c r="N281" s="14"/>
      <c r="O281" s="14"/>
    </row>
    <row r="282" spans="1:15" x14ac:dyDescent="0.2">
      <c r="A282" s="15">
        <v>7</v>
      </c>
      <c r="B282" s="3"/>
      <c r="N282" s="14"/>
      <c r="O282" s="14"/>
    </row>
    <row r="283" spans="1:15" x14ac:dyDescent="0.2">
      <c r="A283" s="15">
        <v>8</v>
      </c>
      <c r="E283" s="28">
        <f>+E273+E276+E277+E278+E279+E280+E281</f>
        <v>0</v>
      </c>
    </row>
    <row r="284" spans="1:15" x14ac:dyDescent="0.2">
      <c r="A284" s="15">
        <v>9</v>
      </c>
      <c r="E284" s="29" t="e">
        <f>+E283-#REF!</f>
        <v>#REF!</v>
      </c>
    </row>
    <row r="285" spans="1:15" x14ac:dyDescent="0.2">
      <c r="A285" s="15">
        <v>10</v>
      </c>
    </row>
    <row r="286" spans="1:15" x14ac:dyDescent="0.2">
      <c r="E286" s="29" t="e">
        <f>+E283-#REF!</f>
        <v>#REF!</v>
      </c>
    </row>
  </sheetData>
  <sheetProtection selectLockedCells="1" selectUnlockedCells="1"/>
  <mergeCells count="23">
    <mergeCell ref="A163:I163"/>
    <mergeCell ref="B164:M164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  <mergeCell ref="A28:I28"/>
    <mergeCell ref="A147:I147"/>
    <mergeCell ref="A148:I148"/>
    <mergeCell ref="A103:I103"/>
    <mergeCell ref="A104:I104"/>
    <mergeCell ref="A29:I29"/>
    <mergeCell ref="A65:I65"/>
    <mergeCell ref="A66:I66"/>
  </mergeCells>
  <printOptions horizontalCentered="1"/>
  <pageMargins left="0" right="0" top="1.5748031496062993" bottom="0.98425196850393704" header="0.39370078740157483" footer="0.51181102362204722"/>
  <pageSetup paperSize="9" scale="41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5" manualBreakCount="5">
    <brk id="28" max="11" man="1"/>
    <brk id="65" max="11" man="1"/>
    <brk id="103" max="11" man="1"/>
    <brk id="147" max="11" man="1"/>
    <brk id="162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INTN-MAYO-2018</vt:lpstr>
      <vt:lpstr>'INTN-MAYO-2018'!Área_de_impresión</vt:lpstr>
      <vt:lpstr>'INTN-MAYO-2018'!Títulos_a_imprimir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2018-06-05T15:40:15Z</cp:lastPrinted>
  <dcterms:created xsi:type="dcterms:W3CDTF">2012-06-15T17:56:17Z</dcterms:created>
  <dcterms:modified xsi:type="dcterms:W3CDTF">2018-07-18T18:11:54Z</dcterms:modified>
</cp:coreProperties>
</file>