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yala\Desktop\Planillas de Viaticos\VIATICO 2019 enviados a la CGR\Agosto\"/>
    </mc:Choice>
  </mc:AlternateContent>
  <bookViews>
    <workbookView xWindow="0" yWindow="0" windowWidth="20490" windowHeight="7455" tabRatio="601" activeTab="1"/>
  </bookViews>
  <sheets>
    <sheet name="Hoja1" sheetId="1" r:id="rId1"/>
    <sheet name="Enviar CGR" sheetId="14" r:id="rId2"/>
  </sheets>
  <definedNames>
    <definedName name="_xlnm._FilterDatabase" localSheetId="1" hidden="1">'Enviar CGR'!$A$4:$L$188</definedName>
    <definedName name="_xlnm.Print_Area" localSheetId="1">'Enviar CGR'!$A$1:$L$189</definedName>
  </definedNames>
  <calcPr calcId="152511"/>
</workbook>
</file>

<file path=xl/calcChain.xml><?xml version="1.0" encoding="utf-8"?>
<calcChain xmlns="http://schemas.openxmlformats.org/spreadsheetml/2006/main">
  <c r="E290" i="14" l="1"/>
  <c r="E289" i="14"/>
  <c r="E288" i="14"/>
  <c r="E287" i="14"/>
  <c r="E286" i="14"/>
  <c r="E285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8" i="14"/>
  <c r="E266" i="14"/>
  <c r="E265" i="14"/>
  <c r="E264" i="14"/>
  <c r="E263" i="14"/>
  <c r="E262" i="14"/>
  <c r="E261" i="14"/>
  <c r="E259" i="14"/>
  <c r="E258" i="14"/>
  <c r="E257" i="14"/>
  <c r="E256" i="14"/>
  <c r="E255" i="14"/>
  <c r="E254" i="14"/>
  <c r="E253" i="14"/>
  <c r="E252" i="14"/>
  <c r="E251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 l="1"/>
  <c r="E211" i="14"/>
  <c r="E210" i="14"/>
  <c r="E209" i="14"/>
  <c r="E208" i="14"/>
  <c r="E207" i="14"/>
  <c r="E205" i="14"/>
  <c r="E204" i="14"/>
  <c r="E201" i="14"/>
  <c r="E199" i="14"/>
  <c r="E198" i="14"/>
  <c r="E197" i="14"/>
  <c r="E195" i="14"/>
  <c r="E194" i="14"/>
  <c r="E193" i="14"/>
  <c r="E291" i="14" l="1"/>
  <c r="J49" i="14"/>
  <c r="J50" i="14" s="1"/>
  <c r="J84" i="14" s="1"/>
  <c r="J85" i="14" l="1"/>
  <c r="J124" i="14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J125" i="14" l="1"/>
  <c r="J176" i="14" s="1"/>
  <c r="J177" i="14" s="1"/>
  <c r="J188" i="14" s="1"/>
</calcChain>
</file>

<file path=xl/sharedStrings.xml><?xml version="1.0" encoding="utf-8"?>
<sst xmlns="http://schemas.openxmlformats.org/spreadsheetml/2006/main" count="1695" uniqueCount="553">
  <si>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</si>
  <si>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</si>
  <si>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</si>
  <si>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</si>
  <si>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</si>
  <si>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</si>
  <si>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</si>
  <si>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</si>
  <si>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</si>
  <si>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</si>
  <si>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</si>
  <si>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</si>
  <si>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</si>
  <si>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 xml:space="preserve">Disposicion Legal de Asignación de Viático N°/Fecha </t>
  </si>
  <si>
    <t>Ricardo Aranda</t>
  </si>
  <si>
    <t>Si</t>
  </si>
  <si>
    <t>048- 25/01/2019</t>
  </si>
  <si>
    <t>Miguel Ángel Aguilar Aguilar</t>
  </si>
  <si>
    <t>Luis Amarilla Zayas</t>
  </si>
  <si>
    <t>Director del ONC</t>
  </si>
  <si>
    <t>Sindulfo  Paredes Cardozo</t>
  </si>
  <si>
    <t>Técnico del  Departamento de Verificación de Instrumentos y Medidas Materializadas</t>
  </si>
  <si>
    <t>Ramon Jimenez  Ávalos</t>
  </si>
  <si>
    <t>Técnico I - Técnico del Dpto. de verificación de instrumentos y medidas materializadas</t>
  </si>
  <si>
    <t>Técnico del Programa de Precintado</t>
  </si>
  <si>
    <t>Adalberto Basilio Velaztiqui Reinaldi</t>
  </si>
  <si>
    <t>Jorge Rodolfo Centurión Milessi</t>
  </si>
  <si>
    <t>Técnico II - Técnico del Dpto. de verificación de instrumentos y medidas materializadas</t>
  </si>
  <si>
    <t>José Domingo, Figueredo Giménez</t>
  </si>
  <si>
    <t>Huberto Domingo Inocente Fernández Chenu</t>
  </si>
  <si>
    <t>Ever Esteban Armoa Mendoza</t>
  </si>
  <si>
    <t>SI</t>
  </si>
  <si>
    <t>Edgar David Villagra Gómez</t>
  </si>
  <si>
    <t>Rodney Francisco Sanchez Zanata</t>
  </si>
  <si>
    <t>Técnico  de la Unidad de Metrología  Legal</t>
  </si>
  <si>
    <t>Aquiles David Mendoza</t>
  </si>
  <si>
    <t>Tecnico - ONM</t>
  </si>
  <si>
    <t>Fabriciano Galeano Pesoa</t>
  </si>
  <si>
    <t>Lorenzo Navarro Faccioli</t>
  </si>
  <si>
    <t>Milder René Bobadilla</t>
  </si>
  <si>
    <t xml:space="preserve">Victor Alfonzo Sanchez Obregón </t>
  </si>
  <si>
    <t>José Alfredo Donato Nardelli Fernández</t>
  </si>
  <si>
    <t>Sandra María Espínola Centurión</t>
  </si>
  <si>
    <t>Martin Alcides Medina Mareco</t>
  </si>
  <si>
    <t>Técnico del Departamento de Muestreo - ONI</t>
  </si>
  <si>
    <t>Jorge Antonio Caballero Vega</t>
  </si>
  <si>
    <t>Edgar Euclides Brizuela</t>
  </si>
  <si>
    <t>Técnico del Departamento de Certificación de Productos</t>
  </si>
  <si>
    <t>Ovaldo Raúl Barboza Cantero</t>
  </si>
  <si>
    <t>Jefe de Departamento - Jefe del Departamento de Seguridad Industrial</t>
  </si>
  <si>
    <t>César Adolfo Pastore Sandoval</t>
  </si>
  <si>
    <t>Guillermo Manuel Vera Vera</t>
  </si>
  <si>
    <t>Profesional II - Técnico de la Unidad de Metrologia Legal</t>
  </si>
  <si>
    <t>Juán Carlos Ovelar Salinas</t>
  </si>
  <si>
    <t>Jefe del Departamento de Construcciones</t>
  </si>
  <si>
    <t>Carlos Alberto Cane Cubilla</t>
  </si>
  <si>
    <t>Jornal - Muestreador</t>
  </si>
  <si>
    <t>Maximino Orue Mora</t>
  </si>
  <si>
    <t>Asistente Técnico de la Unidad de Metrologia Legal</t>
  </si>
  <si>
    <t>Cristian Ramirez</t>
  </si>
  <si>
    <t>Javier Florencio Zelada Guanez</t>
  </si>
  <si>
    <t>Christian Fabian Ortega Avalos</t>
  </si>
  <si>
    <t>Derlis Salvador Medina Ferreira</t>
  </si>
  <si>
    <t>Técnico del  ONM</t>
  </si>
  <si>
    <t>Cesarino Sanabria Torres</t>
  </si>
  <si>
    <t>Técnico</t>
  </si>
  <si>
    <t>Patricia Beatriz Chavez Suarez</t>
  </si>
  <si>
    <t xml:space="preserve">Jefe Departamento de Acceso a la Informaciòn </t>
  </si>
  <si>
    <t>Lilian Lucia Ramirez Paz</t>
  </si>
  <si>
    <t>Técnico ONM</t>
  </si>
  <si>
    <t>Profesional (II)</t>
  </si>
  <si>
    <t>Director ONN</t>
  </si>
  <si>
    <t xml:space="preserve">Luis Daniel Fleitas Brizuela </t>
  </si>
  <si>
    <t>Coordinador  Tecnico Precintado ONM</t>
  </si>
  <si>
    <t>Lilian Beatriz Yegros Ibañez</t>
  </si>
  <si>
    <t>Tecnico del Organismo de Inspeccion</t>
  </si>
  <si>
    <t xml:space="preserve">Cristobal Recalde </t>
  </si>
  <si>
    <t>Tecnico Muestreador</t>
  </si>
  <si>
    <t>Cesar Alberto  Riveros LLano</t>
  </si>
  <si>
    <t>Director del Organismo Nacional de Metrologia</t>
  </si>
  <si>
    <t xml:space="preserve">Victor Gonzalez </t>
  </si>
  <si>
    <t>Tecnico ONM</t>
  </si>
  <si>
    <t>Tecnico</t>
  </si>
  <si>
    <t>Adriana  Lambare</t>
  </si>
  <si>
    <t>Jefe interino del Departamento de Cambios Climaticos UMCE</t>
  </si>
  <si>
    <t>Nº</t>
  </si>
  <si>
    <t>Nombre Apellido</t>
  </si>
  <si>
    <t>CI</t>
  </si>
  <si>
    <t>CANTIDAD DE VIAJES</t>
  </si>
  <si>
    <t>Monto</t>
  </si>
  <si>
    <t>Walter Soto Ramirez</t>
  </si>
  <si>
    <t>Alba Maria Acosta Ayala</t>
  </si>
  <si>
    <t>Jefe de Departamento de Envases y Embalajes</t>
  </si>
  <si>
    <t>Ruben Ricardo Ramirez Gayoso</t>
  </si>
  <si>
    <t>Director- Direccion de Reglamentacion</t>
  </si>
  <si>
    <t xml:space="preserve">Sergio Gaspar Villalba Rios </t>
  </si>
  <si>
    <t>Coordinador - ONN</t>
  </si>
  <si>
    <t>Jorge Antonio Aguayo Baez</t>
  </si>
  <si>
    <t>Tecnico Programa de Precintado</t>
  </si>
  <si>
    <t>Jefe de Departamento</t>
  </si>
  <si>
    <t>Raul Aristides Gonzalez</t>
  </si>
  <si>
    <t>048-25/01/2019</t>
  </si>
  <si>
    <t>si</t>
  </si>
  <si>
    <t>Asistente tecnico adm</t>
  </si>
  <si>
    <t>Eligio Adriano Martínez Vera</t>
  </si>
  <si>
    <t>Profesional del Departamento de Metalurgia</t>
  </si>
  <si>
    <t>Nelson Rodrigo Giménez Rodriguez</t>
  </si>
  <si>
    <t>Alex  Arturo Gonzalez Benitez</t>
  </si>
  <si>
    <t>Tecnico del Programa de Precintado</t>
  </si>
  <si>
    <t>Monica Andrea Aquino de Matto</t>
  </si>
  <si>
    <t>Claudia Denis de Dominguez</t>
  </si>
  <si>
    <t>Jefe interino de Departamento de Certificacion - ONC</t>
  </si>
  <si>
    <t>Guido Jose Betti Roa</t>
  </si>
  <si>
    <t>Jefe Dpto. Mantenimiento Tecnico</t>
  </si>
  <si>
    <t>Edgar Fidel Galeano</t>
  </si>
  <si>
    <t>Profesional/Tecncio de Laboratorio</t>
  </si>
  <si>
    <t>048- 25-01-2019</t>
  </si>
  <si>
    <t>Guillemo Jose Leon  Alfonzo</t>
  </si>
  <si>
    <t>048-25-05-2019</t>
  </si>
  <si>
    <t>048-25-01-2019</t>
  </si>
  <si>
    <t>Marcos Villalba</t>
  </si>
  <si>
    <t xml:space="preserve">Paolo Caceres </t>
  </si>
  <si>
    <t>Daniel Riquelme</t>
  </si>
  <si>
    <t>Jefe de Departamento de Textil</t>
  </si>
  <si>
    <t xml:space="preserve">Laura Silva </t>
  </si>
  <si>
    <t>Jefe  Interino de Departamento de Reglamentacion Tecnica</t>
  </si>
  <si>
    <t>Arroyos y Estero-Cordillera</t>
  </si>
  <si>
    <t>19/08 al 20/08/2019</t>
  </si>
  <si>
    <t>Calibracion de balanzas</t>
  </si>
  <si>
    <t>7150 - 23/08/2019</t>
  </si>
  <si>
    <t>Caaguazu</t>
  </si>
  <si>
    <t>19/08 al 23/08/2019</t>
  </si>
  <si>
    <t>Verificacion de premedidos-preenvasados</t>
  </si>
  <si>
    <t>7149 - 23/08/2019</t>
  </si>
  <si>
    <t>Maria Del Camen Martinez Rios</t>
  </si>
  <si>
    <t>Profesional Tecnico</t>
  </si>
  <si>
    <t>Asistente Técnico</t>
  </si>
  <si>
    <t>Concepcion                                                              San Pedro</t>
  </si>
  <si>
    <t>19/08 al 22/08/2019                       23/08 al 23/08/2019</t>
  </si>
  <si>
    <t>Verificacion de picos surtidores</t>
  </si>
  <si>
    <t>7164 - 23/08/2019</t>
  </si>
  <si>
    <t>Alto Parana</t>
  </si>
  <si>
    <t>Verificacion de bascula comercial</t>
  </si>
  <si>
    <t>7163 - 23/08/2019</t>
  </si>
  <si>
    <t>Canindeyu                                                                 San Pedro</t>
  </si>
  <si>
    <t>19/08 al 21/08/2019                       22/08 al 23/08/2019</t>
  </si>
  <si>
    <t xml:space="preserve">Verificacion de bascula </t>
  </si>
  <si>
    <t>7166 - 23/08/2019</t>
  </si>
  <si>
    <t>Alto Parana - Hernandarias</t>
  </si>
  <si>
    <t>Calibracion de equipos de temperatura</t>
  </si>
  <si>
    <t>7151 - 23/08/2019</t>
  </si>
  <si>
    <t>7152 - 23/08/2019</t>
  </si>
  <si>
    <t>Derlis Omar Toledo Arriola</t>
  </si>
  <si>
    <t>Seguridad</t>
  </si>
  <si>
    <t>16/08 al 17/08/2019</t>
  </si>
  <si>
    <t>Traslado de funcionarios para muestreo  en PUMA ENERGY</t>
  </si>
  <si>
    <t>7080 - 22/08/2019</t>
  </si>
  <si>
    <t>Pdte. Franco - Alto Parana                                        Encarnacion - Itapua</t>
  </si>
  <si>
    <t>21/08 al 22/08/2019                         23/08 al 24/08/2019</t>
  </si>
  <si>
    <t>Acompañamiento en verificacion i situ de los funcionarios asignados en los puestos de distribucion de combustible</t>
  </si>
  <si>
    <t>7162 - 23/08/2019</t>
  </si>
  <si>
    <t>Carlos Alberto Bordon Mareco</t>
  </si>
  <si>
    <t>Jefe de Departamento de cueros, calzados y afines</t>
  </si>
  <si>
    <t>22/08 al 23/08/2019</t>
  </si>
  <si>
    <t>Verificacion de regimen de maquila para la empresa INPA PARKET</t>
  </si>
  <si>
    <t>7153 - 23/08/2019</t>
  </si>
  <si>
    <t>Dpto.Amanbay</t>
  </si>
  <si>
    <t xml:space="preserve">Traslado de funcionarios para muestreo de productos domisanitarios en aduana sito  </t>
  </si>
  <si>
    <t>7022 - 22/08/2019</t>
  </si>
  <si>
    <t>Pirayu - Cordillera</t>
  </si>
  <si>
    <t>14/08 al 14/08/2019</t>
  </si>
  <si>
    <t>7020 - 22/08/2019</t>
  </si>
  <si>
    <t>Itapua</t>
  </si>
  <si>
    <t>08/08 al 09/08/2019</t>
  </si>
  <si>
    <t>Traslado de movil de Itapua hasta la capital</t>
  </si>
  <si>
    <t>6935 -21/08/2019</t>
  </si>
  <si>
    <t>12/08 al 16/08/2019</t>
  </si>
  <si>
    <t>7005 - 21/08/2019</t>
  </si>
  <si>
    <t>Canindeyu                                                           Alto Parana</t>
  </si>
  <si>
    <t>12/08 al 13/08/2019                   14/08 al 16/08/2019</t>
  </si>
  <si>
    <t>Verificacion de instrumentos de pesa no automatico-balanzas</t>
  </si>
  <si>
    <t>7003 - 21/08/2019</t>
  </si>
  <si>
    <t>Jose Luis Ruotti Lissandrini</t>
  </si>
  <si>
    <t>Director ONI</t>
  </si>
  <si>
    <t>14/08 al 15/08/2019</t>
  </si>
  <si>
    <t>Acompañamiento de tecnicos muestreadores en la planta OTS</t>
  </si>
  <si>
    <t>7006 - 21/08/2019</t>
  </si>
  <si>
    <t xml:space="preserve">Hernan Enrique Diaz Echauri </t>
  </si>
  <si>
    <t>Nueva Germania - San Pedro</t>
  </si>
  <si>
    <t>20/08 al 21/08/2019</t>
  </si>
  <si>
    <t>Inspeccion de local de venta GLP en garrafas de la Empresa Alfredo Stern Vera</t>
  </si>
  <si>
    <t>7004 -21/08/2019</t>
  </si>
  <si>
    <t>Amanbay- Pedro Juan Caballero</t>
  </si>
  <si>
    <t>Toma de muestra de domisanitario en la Aduana a solicitud de la empresa POPAI</t>
  </si>
  <si>
    <t>7027 - 22/08/2019</t>
  </si>
  <si>
    <t xml:space="preserve">Concepcion </t>
  </si>
  <si>
    <t>19/08 al 24/08/2019</t>
  </si>
  <si>
    <t>Precintado de camiones cisternas</t>
  </si>
  <si>
    <t>6889 - 20/08/2019</t>
  </si>
  <si>
    <t>Concepcion</t>
  </si>
  <si>
    <t>6888 - 20/08/2019</t>
  </si>
  <si>
    <t xml:space="preserve">Pdte. Franco - Alto Parana </t>
  </si>
  <si>
    <t>19/08 al 24/08/209</t>
  </si>
  <si>
    <t>6887 - 20/08/2019</t>
  </si>
  <si>
    <t>Amambay</t>
  </si>
  <si>
    <t>Fiscalizacion de surtidores</t>
  </si>
  <si>
    <t>6914 - 20/08/2019</t>
  </si>
  <si>
    <t>Isidro Edgar Martinez Villalba</t>
  </si>
  <si>
    <t>Jefe Interino de unidad</t>
  </si>
  <si>
    <t xml:space="preserve">12/08 al 13/08/2019  </t>
  </si>
  <si>
    <t>6916 - 20/08/2019</t>
  </si>
  <si>
    <t>6915 - 20/08/2019</t>
  </si>
  <si>
    <t>Toma de muestra de gasoil</t>
  </si>
  <si>
    <t>6917 - 20/08/2019</t>
  </si>
  <si>
    <t>Pdte.Franco- Alto Parana</t>
  </si>
  <si>
    <t>Toma de muestra de biodiesel  a solicitud de la empresa PETROBRAS</t>
  </si>
  <si>
    <t>6890 - 20/08/2019</t>
  </si>
  <si>
    <t>Ovaldo Desiderio Barboza Aranda</t>
  </si>
  <si>
    <t>Tecnico metalurgia</t>
  </si>
  <si>
    <t>Villarrica - Guaira</t>
  </si>
  <si>
    <t>13/08 al 14/08/2019</t>
  </si>
  <si>
    <t>Verificacion y extraccion de muestras de chatarras de Cesar Domingo Villalba</t>
  </si>
  <si>
    <t>6928 * 21/08/2019</t>
  </si>
  <si>
    <t>Eulalio Zabala RODAS</t>
  </si>
  <si>
    <t>Cap.Miranda - Itapua</t>
  </si>
  <si>
    <t>19/08 al 22/08/2019</t>
  </si>
  <si>
    <t xml:space="preserve">Traslado hasta la sede INTN FILIAL Cap.Miranda para participar como integrantes del comité tecnico de Normalizacion CTN 35 Yerba </t>
  </si>
  <si>
    <t>6927 - 21/08/2019</t>
  </si>
  <si>
    <t xml:space="preserve">Lilian Victoria Candia Ruiz </t>
  </si>
  <si>
    <t>Coordinador de BPA y BPM</t>
  </si>
  <si>
    <t>Seminario sobre procesamientos, caracteristicas y parametros microbiologicos de la  yerba mate y la reunion mensual del comité tecnico CTN 35 Yerba</t>
  </si>
  <si>
    <t>6930 - 21/08/2019</t>
  </si>
  <si>
    <t>Carmen Noemi Bordon Vazquez</t>
  </si>
  <si>
    <t>Jefe Interino de Departamento</t>
  </si>
  <si>
    <t>Maria Mabel Morinigo Aguilera</t>
  </si>
  <si>
    <t>Susana Maria Cabrera Acosta</t>
  </si>
  <si>
    <t>Eusebia Carolina Barrios Sosa</t>
  </si>
  <si>
    <t xml:space="preserve">Coodinadora de sistema de gestion </t>
  </si>
  <si>
    <t xml:space="preserve">Julio Cesar Gimenez Godoy </t>
  </si>
  <si>
    <t>Chofer</t>
  </si>
  <si>
    <t>Minga Guazu - Alto Parana</t>
  </si>
  <si>
    <t>05/08 al 06/08/2019</t>
  </si>
  <si>
    <t>Traslado de Tecnicos a la ciudad de Minga Guazu</t>
  </si>
  <si>
    <t>6866 - 19/08/2019</t>
  </si>
  <si>
    <t>Ciudad del Este - Alto Parana</t>
  </si>
  <si>
    <t>Extraccion y analisis insitu (muestra de agua, solicitado por el  ministerio publico )</t>
  </si>
  <si>
    <t>6820 - 14/08/2019</t>
  </si>
  <si>
    <t>Santa Rita - Alto Parana</t>
  </si>
  <si>
    <t>6822 - 14/08/2019</t>
  </si>
  <si>
    <t>Dpto. Alto Parana</t>
  </si>
  <si>
    <t>09/08 al 10/08/2019</t>
  </si>
  <si>
    <t>Auditoria de renovacion en el marco de otorgamiento de licencia para el uso de la marca INTN-Servicios , alcances extintores portatiles de incendio</t>
  </si>
  <si>
    <t>6819 - 14/08/2019</t>
  </si>
  <si>
    <t>Toma de muestra de agua, solicitado por la unidad especializada en hechos punibles contra el medio ambiente</t>
  </si>
  <si>
    <t>6821 - 14/08/2019</t>
  </si>
  <si>
    <t>Ulises Asencion Larroza Nuñez</t>
  </si>
  <si>
    <t>Verificacion tecnica de las instalaciones de la planta ITIDAI CIA PARAGUAYA SA</t>
  </si>
  <si>
    <t>6824 - 14/08/2019</t>
  </si>
  <si>
    <t>San Bernardino - Cordillera</t>
  </si>
  <si>
    <t>08/08 al 08/08/2019</t>
  </si>
  <si>
    <t>Inspeccion de local de venta GLP en garrafas de la Empresa Gabana</t>
  </si>
  <si>
    <t>6825 - 14/08/2019</t>
  </si>
  <si>
    <t>William Alberto Martinez Arevalos</t>
  </si>
  <si>
    <t>Caacupe - Cordillera</t>
  </si>
  <si>
    <t>09/08 al 09/08/2019</t>
  </si>
  <si>
    <t>Inspeccion de local de venta GLP en garrafas de la empresa San Vicente SA</t>
  </si>
  <si>
    <t>6826 - 14/08/2019</t>
  </si>
  <si>
    <t>Caazapa</t>
  </si>
  <si>
    <t>Toma de muestra de combustible solicitado por el Ministerio de Industria y Comercio</t>
  </si>
  <si>
    <t>6827 - 14/08/2019</t>
  </si>
  <si>
    <t>Wilfrido Ramirez Baez</t>
  </si>
  <si>
    <t>Jefe de Departamento de materiales de construccion</t>
  </si>
  <si>
    <t>617 - 12/08/2019</t>
  </si>
  <si>
    <t>Minas Gerais - Republica Federativa Brasil</t>
  </si>
  <si>
    <t>11/08 al 15/08/2019</t>
  </si>
  <si>
    <t>Desarrollo de Auditoria de Renovacion para el uso de la marca ONC de conformidad</t>
  </si>
  <si>
    <t>6818 - 14/08/219</t>
  </si>
  <si>
    <t>Maria Cecilia Acha Palacios</t>
  </si>
  <si>
    <t>Coordinadora Sistema de Gestion de la Calidad de la Norma  NP ISO/IEC 17065</t>
  </si>
  <si>
    <t>618 - 12/08/2019</t>
  </si>
  <si>
    <t>Buenos Aires - Argentina</t>
  </si>
  <si>
    <t>Traslados de patrones metrologicos al INTI de Argentina para su calibracion</t>
  </si>
  <si>
    <t>6762 - 13/08/2019</t>
  </si>
  <si>
    <t>Canindeyu</t>
  </si>
  <si>
    <t>Verificacion de Bascula</t>
  </si>
  <si>
    <t>7021 - 22/08/2019</t>
  </si>
  <si>
    <t>Jorge Luis Parra Roman</t>
  </si>
  <si>
    <t>616 - 09/08/2019</t>
  </si>
  <si>
    <t>Montevideo - Uruguay</t>
  </si>
  <si>
    <t>14/07 al 18/07/2019</t>
  </si>
  <si>
    <t xml:space="preserve">Visita Tecnica para miembros del Comité Nacional de Eficiencia Energetica </t>
  </si>
  <si>
    <t>6867 - 19/08/2019</t>
  </si>
  <si>
    <t>26/08 al 31/08/2019</t>
  </si>
  <si>
    <t>7195 - 27/08/2019</t>
  </si>
  <si>
    <t>Precintado de camiones cisternas en OTS</t>
  </si>
  <si>
    <t>Precintado de camiones cisternas en TLP</t>
  </si>
  <si>
    <t>7193 - 27/08/2019</t>
  </si>
  <si>
    <t xml:space="preserve">Precintado de camiones cisternas en Monte Alegre </t>
  </si>
  <si>
    <t>7190 - 27/08/2019</t>
  </si>
  <si>
    <t>Traslado de funcionarios para muestreo en OTS con tecnicos del ONI</t>
  </si>
  <si>
    <t>7191 - 27/08/2019</t>
  </si>
  <si>
    <t>Traslados con tecnicos del ONI para verificacion de regimen de maquila</t>
  </si>
  <si>
    <t>7192 - 27/082019</t>
  </si>
  <si>
    <t>Mbocayaty - Guaira</t>
  </si>
  <si>
    <t xml:space="preserve">Verificacion tecnica de las instalaciones electromecanicos del surtidor de GLP de Marino Favio Acosta Britez </t>
  </si>
  <si>
    <t>7194 - 27/08/2019</t>
  </si>
  <si>
    <t>Campo 9 - Caaguazu</t>
  </si>
  <si>
    <t>26/08 al 27/08/2019</t>
  </si>
  <si>
    <t>Toma de muestras de harina a la empresa HILAGRO SA</t>
  </si>
  <si>
    <t>7268 - 29/08/219</t>
  </si>
  <si>
    <t>Inspeccion de surtidor GLP de la empresa de Mario Favio Acosta Britez</t>
  </si>
  <si>
    <t>7270 - 29/08/2019</t>
  </si>
  <si>
    <t>Mcal.Estigarribia - Boqueron                                            Pozo Colorado - Pdte Hayes</t>
  </si>
  <si>
    <t>22/08 al 22/08/2019               23/08 al 23/08/2019</t>
  </si>
  <si>
    <t>Inspeccion de local de ventas de GLP de la empresa Corporation Petrolera SA</t>
  </si>
  <si>
    <t>7271 - 29/08/2019</t>
  </si>
  <si>
    <t>Toma de muestra de sal a solicitud de la empresa BOVITECNICA SRL</t>
  </si>
  <si>
    <t>7272 - 29/08/2019</t>
  </si>
  <si>
    <t>Pedro Juan Caballero - Amambay</t>
  </si>
  <si>
    <t>27/08 al 28/08/2019</t>
  </si>
  <si>
    <t>Extraccion de muestras de preforma PY cristal incoloro</t>
  </si>
  <si>
    <t>7430 - 30/08/2019</t>
  </si>
  <si>
    <t xml:space="preserve">Caazapa </t>
  </si>
  <si>
    <t xml:space="preserve">Traslados de Tecnicos del ONI que acompañan a la intervencion con el MIC </t>
  </si>
  <si>
    <t>7318 - 29/08/2019</t>
  </si>
  <si>
    <t>Alto Parana - Ciudad del Este</t>
  </si>
  <si>
    <t>21/08 al 23/08/219</t>
  </si>
  <si>
    <t>7366 - 30/08/219</t>
  </si>
  <si>
    <t>Verificacion de balanza comercial</t>
  </si>
  <si>
    <t>7278 - 29/08/219</t>
  </si>
  <si>
    <t>Ever Ricardo Fernandez Diaz</t>
  </si>
  <si>
    <t xml:space="preserve">  26/08 al 30/08/2019</t>
  </si>
  <si>
    <t>Verficacion de picos surtidores</t>
  </si>
  <si>
    <t>7357 - 30/08/2019</t>
  </si>
  <si>
    <t>Cordillera</t>
  </si>
  <si>
    <t>26/08 al 30/08/2019</t>
  </si>
  <si>
    <t>7358 - 30/08/2019</t>
  </si>
  <si>
    <t>Pdte.Franco- Alto Parana                                               Encarnacion - Itapua</t>
  </si>
  <si>
    <t>26/08 al 27/08/2019                             28/08 al 29/08/2019</t>
  </si>
  <si>
    <t xml:space="preserve">Entrega de insumos en los puestos de precintado </t>
  </si>
  <si>
    <t>7359 - 30/08/2019</t>
  </si>
  <si>
    <t>7364 - 30/08/2019</t>
  </si>
  <si>
    <t>Villa Hayes</t>
  </si>
  <si>
    <t>21/08 al 21/08/2019</t>
  </si>
  <si>
    <t>Verificacion de basculas</t>
  </si>
  <si>
    <t>7365 - 30/08/2019</t>
  </si>
  <si>
    <t xml:space="preserve">Luis Alberto Ferreira Fariña </t>
  </si>
  <si>
    <t xml:space="preserve">Concepcion - Concepcion                                          Alto Parana - Ciudad del Este </t>
  </si>
  <si>
    <t>12/08 al 12/08/2019                                   13/08 al 14/08/2019</t>
  </si>
  <si>
    <t>Mantenimiento gral y reparacion parte electrica con cambio de bateria movil 12 y 06</t>
  </si>
  <si>
    <t>7319 - 29/08/2019</t>
  </si>
  <si>
    <t>Luis Antonio Contreras Paredes</t>
  </si>
  <si>
    <t>Mecanico</t>
  </si>
  <si>
    <t>San Pedro</t>
  </si>
  <si>
    <t>22/08 al 22/08/2019</t>
  </si>
  <si>
    <t>Traslado para auxilio mecanico del movil 17</t>
  </si>
  <si>
    <t>7269 - 29/08/2019</t>
  </si>
  <si>
    <t>Marcos Peralta Pereira</t>
  </si>
  <si>
    <t>Auxiliar de servicios</t>
  </si>
  <si>
    <t>28/08 al 30/08/2019</t>
  </si>
  <si>
    <t xml:space="preserve">Automatizacion de Sistemas Electricos  y Smart Grid certificacion de fichas y tomas de carga p/ vehiculos electricos , continuidad a ley 4601/12 y su modificacion ley 5183/14 de incentivo a la importacion de vehiculos electricos en las instalaciones de la ITAIPU Binacional </t>
  </si>
  <si>
    <t>7429 - 30/08/2019</t>
  </si>
  <si>
    <t>655 - 27/08/2019</t>
  </si>
  <si>
    <t>Brasil - Brasilia</t>
  </si>
  <si>
    <t>01/09 al 06/09/2019</t>
  </si>
  <si>
    <t xml:space="preserve"> LXX Reunion ordinaria del SGT N° 3 Reglamentos Tecnicos y Evaluacion de la conformidad Comision de seguridad de Productos</t>
  </si>
  <si>
    <t>7431 - 30/08/2019</t>
  </si>
  <si>
    <t>657 - 28/09/2019</t>
  </si>
  <si>
    <t xml:space="preserve">Traslado hasta la empresa  cementos ARTIGAS Auditoria de vigilancia para el uso de la marca ONC </t>
  </si>
  <si>
    <t xml:space="preserve">7440 - 30/08/2019 </t>
  </si>
  <si>
    <t>654 - 27/08/2019</t>
  </si>
  <si>
    <t xml:space="preserve">Reunion Ordinaria del subgrupo de trabajo N° 3 Reglamentos Tecnicos  y Evaluacion de la conformidad Mercosur </t>
  </si>
  <si>
    <t>7428 - 30/08/2019</t>
  </si>
  <si>
    <t>Carlos Antonio Chaparro Gimenez</t>
  </si>
  <si>
    <t>Personal de apoyo del departamento de construcciones</t>
  </si>
  <si>
    <t>637/2019</t>
  </si>
  <si>
    <t>Pdte.Franco - Alto Parana                                              Encarnacion - Itapua</t>
  </si>
  <si>
    <t xml:space="preserve">Traslados y apoyo a funcionarios para entrega de insumos en los puestos de precintado </t>
  </si>
  <si>
    <t>7506 - 30/08/2019</t>
  </si>
  <si>
    <t xml:space="preserve">Traslados de tecnicos del ONI para extraccion de muestra </t>
  </si>
  <si>
    <t>7488 - 30/08/2019</t>
  </si>
  <si>
    <t>663 - 30/08/2019</t>
  </si>
  <si>
    <t>Reuniones de gestion del primer semestre de la presidencia protempore MERCOSUR 2019</t>
  </si>
  <si>
    <t>7541 - 30/08/2019</t>
  </si>
  <si>
    <t>7521 - 30/08/2019</t>
  </si>
  <si>
    <t>Escobar - Paraguari</t>
  </si>
  <si>
    <t>29/08 al 29/08/2019</t>
  </si>
  <si>
    <t>Toma de muestra Fuel Oil a solicitud de la Empresa Petrobras</t>
  </si>
  <si>
    <t>7535 - 30/08/2019</t>
  </si>
  <si>
    <t>Dpto.San Pedro</t>
  </si>
  <si>
    <t>29/08 al 31/08/2019</t>
  </si>
  <si>
    <t>Traslado de tecnicos del ONM</t>
  </si>
  <si>
    <t>7534 - 30/08/2019</t>
  </si>
  <si>
    <t>Nemesio Alberto Reyes Villalba</t>
  </si>
  <si>
    <t>Comisionado</t>
  </si>
  <si>
    <t>Traslado y acompañamiento en representacion de la Direccion de Gabinete a funcionarios en las plantas de distribucion de combustible liquido</t>
  </si>
  <si>
    <t>7507 - 30/08/2019</t>
  </si>
  <si>
    <t>Marcos Antonio Hermosa Baez</t>
  </si>
  <si>
    <t>614 - 09/08/2019</t>
  </si>
  <si>
    <t>Lima -Peru</t>
  </si>
  <si>
    <t>11/08 al 17/08/2019</t>
  </si>
  <si>
    <t>Entrenamiento pasantia en calibracion de instrumentos de presion en el INACAL</t>
  </si>
  <si>
    <t>6746 - 12/08/2019</t>
  </si>
  <si>
    <t>24/07 al 25/07/2019                       26/07 al 27/07/2019</t>
  </si>
  <si>
    <t>Traslado y acompañamiento en representacion de la Direccion de General a funcionarios en las plantas de distribucion de combustible liquido</t>
  </si>
  <si>
    <t>6656 - 07/08/2019</t>
  </si>
  <si>
    <t>Mario Celedonio Rodas Roble</t>
  </si>
  <si>
    <t>Asistente de ONM</t>
  </si>
  <si>
    <t>Genaro Andino Velazquez</t>
  </si>
  <si>
    <t>Arnaldo Benito Florencio</t>
  </si>
  <si>
    <t xml:space="preserve">Jefe de Metrologia Cientifica e Industrial </t>
  </si>
  <si>
    <t>606 - 08/08/2019</t>
  </si>
  <si>
    <t>11 al 17/08/2019</t>
  </si>
  <si>
    <t>Calibracion de pesas, Patrones Nacionales del laboratorio de Masa del INTN-ONM</t>
  </si>
  <si>
    <t>6734 - 12/08/2019</t>
  </si>
  <si>
    <t>02/08 al 02/08/2019</t>
  </si>
  <si>
    <t>Inspeccion del local de vents GLP en garrafas de la empresa Almi SA</t>
  </si>
  <si>
    <t>6750 - 12/08/2019</t>
  </si>
  <si>
    <t>Dpto.Alto Parana - Hernandarias</t>
  </si>
  <si>
    <t>01/08 al 02/08/2019</t>
  </si>
  <si>
    <t xml:space="preserve">Inspeccion de venta de GLP en garrafas de la empresa SEGETRAN SA </t>
  </si>
  <si>
    <t>6749 - 12/08/2019</t>
  </si>
  <si>
    <t>Pdte.Franco -Alto Parana</t>
  </si>
  <si>
    <t>03/08 al 04/08/2019</t>
  </si>
  <si>
    <t>Extraccion de muestra de gasoil en OTS a solicitud de la empresa Puma Energy Paraguay</t>
  </si>
  <si>
    <t>6748 - 12/08/2019</t>
  </si>
  <si>
    <t>Alejandro Cardozo Vargas</t>
  </si>
  <si>
    <t>05/08 al 10/08/2019</t>
  </si>
  <si>
    <t>Precintado de camiones cisternas en puesto OTS</t>
  </si>
  <si>
    <t>6757 - 13/08/2019</t>
  </si>
  <si>
    <t xml:space="preserve">Precintado de camiones cisternas en TLP </t>
  </si>
  <si>
    <t>6758 - 13/08/2019</t>
  </si>
  <si>
    <t>6759 - 13/08/2019</t>
  </si>
  <si>
    <t>12/08 al 14/08/2019                             16/08 al 17/08/2019</t>
  </si>
  <si>
    <t>6755 - 13/08/2019</t>
  </si>
  <si>
    <t>Cesar Jose Miguel Agüero Cortese</t>
  </si>
  <si>
    <t>Coordinador ONM</t>
  </si>
  <si>
    <t>Tebicuary - Guaira</t>
  </si>
  <si>
    <t>02/08 al 03/08/2019</t>
  </si>
  <si>
    <t>Calibracion de tanque volumetrico</t>
  </si>
  <si>
    <t>6756 - 13/08/2019</t>
  </si>
  <si>
    <t>Juan Regalado Cubilla Barrios</t>
  </si>
  <si>
    <t>Laureano Luis De Vooght Martinez</t>
  </si>
  <si>
    <t>6752 - 13/08/2019</t>
  </si>
  <si>
    <t>6751 - 12/08/2019</t>
  </si>
  <si>
    <t>Verificacion de sistema electrico a Itapua y a Carmen del Parana para reparacion del sistema de grua del movil 13</t>
  </si>
  <si>
    <t>6760 - 13/08/2019</t>
  </si>
  <si>
    <t>Junior Emanuel Mereles Milan</t>
  </si>
  <si>
    <t xml:space="preserve">Asistente Técnico </t>
  </si>
  <si>
    <t>Pdte.Hayes</t>
  </si>
  <si>
    <t>7527 - 30/082019</t>
  </si>
  <si>
    <t>Miguel Mendieta Ortiz</t>
  </si>
  <si>
    <t>Jefe del Departamento de Aprobación de Modelos</t>
  </si>
  <si>
    <t>Lourdes Sosa</t>
  </si>
  <si>
    <t>30/08 al 30/08/2019</t>
  </si>
  <si>
    <t>7531 - 30/08/2019</t>
  </si>
  <si>
    <t>7533 - 30/08/2019</t>
  </si>
  <si>
    <t>Nancy Margarita Melgarejo Toledo</t>
  </si>
  <si>
    <t>Jefe interino de departamento</t>
  </si>
  <si>
    <t>7530 - 30/08/2019</t>
  </si>
  <si>
    <t>Eduardo Ramon Vega Barreto</t>
  </si>
  <si>
    <t>Asistente tecnico</t>
  </si>
  <si>
    <t>7529 - 30/08/2019</t>
  </si>
  <si>
    <t>7525 - 30/08/2019</t>
  </si>
  <si>
    <t>7528 - 30/08/2019</t>
  </si>
  <si>
    <t>02/09 al 07/09/2019</t>
  </si>
  <si>
    <t>Precintado de camiones cisternas Monte Alegre</t>
  </si>
  <si>
    <t>7537 - 30/08/2019</t>
  </si>
  <si>
    <t>7538 - 30/08/2019</t>
  </si>
  <si>
    <t>Caaguazu                                                                    Neembucu                                                                           Misiones</t>
  </si>
  <si>
    <t>26/08 al 26/08/2019                                          27/08 al 27/08/2019                                  28/08 al 30/08/2019</t>
  </si>
  <si>
    <t xml:space="preserve">Verificacion de basculas </t>
  </si>
  <si>
    <t>7505 - 30/08/2019</t>
  </si>
  <si>
    <t>7504 - 30/08/2019</t>
  </si>
  <si>
    <t>23/08 al 24/08/2019</t>
  </si>
  <si>
    <t>Liberacion - San Pedro</t>
  </si>
  <si>
    <t>7532 - 30/08/2019</t>
  </si>
  <si>
    <t>7524 - 30/08/2019</t>
  </si>
  <si>
    <t>Pdte Franco - Alto Parana</t>
  </si>
  <si>
    <t>7536 - 30/08/2019</t>
  </si>
  <si>
    <t>01/09 al 05/09/2019</t>
  </si>
  <si>
    <t>02/09 al 06/09/2019</t>
  </si>
  <si>
    <t>02/09 al 05/09/2019</t>
  </si>
  <si>
    <t>Wilfrido Ramirez</t>
  </si>
  <si>
    <t>Pdte. Franco - Alto Parana</t>
  </si>
  <si>
    <t>6929 - 21/08/2019</t>
  </si>
  <si>
    <t>08/08 al 10/08/2019</t>
  </si>
  <si>
    <t>7526 - 30/08/2019</t>
  </si>
  <si>
    <t>652 - 25/01/2019</t>
  </si>
  <si>
    <t>Chofer - Comisionado</t>
  </si>
  <si>
    <t>Verificacion de cinemometro</t>
  </si>
  <si>
    <t>Institución: Instituto Nacional de Tecnología, Normalización y Metrologia - Mes año: Agosto - 2019</t>
  </si>
  <si>
    <t>6869-18-08-2019</t>
  </si>
  <si>
    <t>6876-20-08-2019</t>
  </si>
  <si>
    <t>6879-20-08-2019</t>
  </si>
  <si>
    <t>6880-20-08-2019</t>
  </si>
  <si>
    <t>6881-20-08-2019</t>
  </si>
  <si>
    <t>6882-20-08-2019</t>
  </si>
  <si>
    <t>6883-20-08-2019</t>
  </si>
  <si>
    <t>6884-20-08-2019</t>
  </si>
  <si>
    <t>6885-20-08-2019</t>
  </si>
  <si>
    <t>6886-20-08-2019</t>
  </si>
  <si>
    <t>6898-20-08-2019</t>
  </si>
  <si>
    <t>6899-20-08-2019</t>
  </si>
  <si>
    <t>6900-20-08-2019</t>
  </si>
  <si>
    <t>6901-20-08-2019</t>
  </si>
  <si>
    <t>7385-30-08-2019</t>
  </si>
  <si>
    <t>7388-30-08-2019</t>
  </si>
  <si>
    <t>7389-30-08-2019</t>
  </si>
  <si>
    <t>7390-30-08-2019</t>
  </si>
  <si>
    <t>7391-30-08-2019</t>
  </si>
  <si>
    <t>7392-30-08-2019</t>
  </si>
  <si>
    <t>7393-30-08-2019</t>
  </si>
  <si>
    <t>7394-30-08-2019</t>
  </si>
  <si>
    <t>7395-30-08-2019</t>
  </si>
  <si>
    <t>7396-30-08-2019</t>
  </si>
  <si>
    <t>7400-30-08-2019</t>
  </si>
  <si>
    <t>7401-30-08-2019</t>
  </si>
  <si>
    <t>7402-30-08-2019</t>
  </si>
  <si>
    <t>7403-30-08-2019</t>
  </si>
  <si>
    <t>7404-30-08-2019</t>
  </si>
  <si>
    <t>7405-30-08-2019</t>
  </si>
  <si>
    <t>7406-30-08-2019</t>
  </si>
  <si>
    <t>7407-30-08-2019</t>
  </si>
  <si>
    <t>7412-30-08-2019</t>
  </si>
  <si>
    <t>7413-30-08-2019</t>
  </si>
  <si>
    <t>7414-30-08-2019</t>
  </si>
  <si>
    <t>7415-30-08-2019</t>
  </si>
  <si>
    <t>7416-30-08-2019</t>
  </si>
  <si>
    <t>7418-30-08-2019</t>
  </si>
  <si>
    <t>7419-30-08-2019</t>
  </si>
  <si>
    <t>7420-30-08-2019</t>
  </si>
  <si>
    <t>7421-30-08-2019</t>
  </si>
  <si>
    <t>7422-30-08-2019</t>
  </si>
  <si>
    <t>7473-30-08-2019</t>
  </si>
  <si>
    <t>7474-30-08-2019</t>
  </si>
  <si>
    <t>7475-30-08-2019</t>
  </si>
  <si>
    <t>7476-30-08-2019</t>
  </si>
  <si>
    <t>7477-</t>
  </si>
  <si>
    <t>7477-30-08-2019</t>
  </si>
  <si>
    <t>7478-30-08-2019</t>
  </si>
  <si>
    <t>7479-30-08-2019</t>
  </si>
  <si>
    <t>7480-30-08-2019</t>
  </si>
  <si>
    <t>7481-30-08-2019</t>
  </si>
  <si>
    <t>7482-30-08-2019</t>
  </si>
  <si>
    <t>7483-30-08-2019</t>
  </si>
  <si>
    <t>7484-30-08-2019</t>
  </si>
  <si>
    <t>7487-30-08-2019</t>
  </si>
  <si>
    <t>PE</t>
  </si>
  <si>
    <t>TOTAL  DOSCIENTOS DIECINUEVE MILLONES OCHOCIENTOS UN MIL NOVECIENTOS NOVENTA Y CUATRO</t>
  </si>
  <si>
    <t>TRANSPORTE</t>
  </si>
  <si>
    <t>PLANILLA PARA DGTH POR PERSONA Y TOTAL DE VIATICOS - Agosto  - 2019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</si>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</sst>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\-??_ ;_ @_ "/>
    <numFmt numFmtId="166" formatCode="_ * #,##0_ ;_ * \-#,##0_ ;_ * \-??_ ;_ @_ "/>
    <numFmt numFmtId="167" formatCode="#,##0;[Red]#,##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166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3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1" xfId="1" applyNumberFormat="1" applyFont="1" applyFill="1" applyBorder="1" applyAlignment="1" applyProtection="1">
      <alignment horizontal="left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0" fillId="0" borderId="0" xfId="0" applyFill="1"/>
    <xf numFmtId="1" fontId="7" fillId="0" borderId="1" xfId="2" applyNumberFormat="1" applyFont="1" applyFill="1" applyBorder="1" applyAlignment="1" applyProtection="1">
      <alignment horizontal="left" vertical="center" wrapText="1"/>
    </xf>
    <xf numFmtId="3" fontId="0" fillId="0" borderId="1" xfId="3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 applyProtection="1">
      <alignment horizontal="left" vertical="center" wrapText="1"/>
    </xf>
    <xf numFmtId="167" fontId="0" fillId="0" borderId="1" xfId="0" applyNumberFormat="1" applyFont="1" applyFill="1" applyBorder="1" applyAlignment="1">
      <alignment horizontal="left" vertical="center" wrapText="1"/>
    </xf>
    <xf numFmtId="167" fontId="0" fillId="0" borderId="5" xfId="1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 applyProtection="1">
      <alignment horizontal="left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1" fontId="9" fillId="0" borderId="1" xfId="2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3" fontId="6" fillId="0" borderId="0" xfId="1" applyNumberFormat="1" applyFont="1" applyFill="1" applyBorder="1" applyAlignment="1" applyProtection="1">
      <alignment horizontal="left" vertical="center" wrapText="1"/>
    </xf>
    <xf numFmtId="166" fontId="6" fillId="0" borderId="0" xfId="1" applyNumberFormat="1" applyFont="1" applyFill="1" applyAlignment="1">
      <alignment vertic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06"/>
  <sheetViews>
    <sheetView tabSelected="1" topLeftCell="E1" zoomScaleNormal="100" zoomScaleSheetLayoutView="25" workbookViewId="0">
      <selection activeCell="E295" sqref="E295"/>
    </sheetView>
  </sheetViews>
  <sheetFormatPr baseColWidth="10" defaultRowHeight="12.75" x14ac:dyDescent="0.2"/>
  <cols>
    <col min="1" max="1" width="5.5703125" style="2" customWidth="1"/>
    <col min="2" max="2" width="43.28515625" style="2" customWidth="1"/>
    <col min="3" max="3" width="14.42578125" style="4" bestFit="1" customWidth="1"/>
    <col min="4" max="4" width="14.28515625" style="3" customWidth="1"/>
    <col min="5" max="5" width="45.140625" style="4" customWidth="1"/>
    <col min="6" max="6" width="18.5703125" style="4" customWidth="1"/>
    <col min="7" max="7" width="39.140625" style="4" bestFit="1" customWidth="1"/>
    <col min="8" max="8" width="27.28515625" style="4" customWidth="1"/>
    <col min="9" max="9" width="40" style="4" customWidth="1"/>
    <col min="10" max="10" width="16.85546875" style="20" customWidth="1"/>
    <col min="11" max="11" width="17.5703125" style="1" customWidth="1"/>
    <col min="12" max="12" width="16.85546875" style="1" customWidth="1"/>
  </cols>
  <sheetData>
    <row r="1" spans="1:12" ht="15.75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x14ac:dyDescent="0.2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x14ac:dyDescent="0.2">
      <c r="A3" s="43" t="s">
        <v>491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30" t="s">
        <v>0</v>
      </c>
      <c r="C4" s="44" t="s">
        <v>1</v>
      </c>
      <c r="D4" s="45" t="s">
        <v>8</v>
      </c>
      <c r="E4" s="45" t="s">
        <v>2</v>
      </c>
      <c r="F4" s="45" t="s">
        <v>13</v>
      </c>
      <c r="G4" s="45" t="s">
        <v>3</v>
      </c>
      <c r="H4" s="45" t="s">
        <v>4</v>
      </c>
      <c r="I4" s="45" t="s">
        <v>5</v>
      </c>
      <c r="J4" s="46" t="s">
        <v>9</v>
      </c>
      <c r="K4" s="47" t="s">
        <v>10</v>
      </c>
      <c r="L4" s="47"/>
    </row>
    <row r="5" spans="1:12" ht="25.5" x14ac:dyDescent="0.2">
      <c r="A5" s="5"/>
      <c r="B5" s="5"/>
      <c r="C5" s="44"/>
      <c r="D5" s="45"/>
      <c r="E5" s="45"/>
      <c r="F5" s="45"/>
      <c r="G5" s="45"/>
      <c r="H5" s="45"/>
      <c r="I5" s="45"/>
      <c r="J5" s="46"/>
      <c r="K5" s="19" t="s">
        <v>11</v>
      </c>
      <c r="L5" s="19" t="s">
        <v>12</v>
      </c>
    </row>
    <row r="6" spans="1:12" ht="25.5" x14ac:dyDescent="0.2">
      <c r="A6" s="14">
        <v>1</v>
      </c>
      <c r="B6" s="6" t="s">
        <v>60</v>
      </c>
      <c r="C6" s="13">
        <v>1636414</v>
      </c>
      <c r="D6" s="13" t="s">
        <v>15</v>
      </c>
      <c r="E6" s="9" t="s">
        <v>21</v>
      </c>
      <c r="F6" s="9" t="s">
        <v>116</v>
      </c>
      <c r="G6" s="17" t="s">
        <v>126</v>
      </c>
      <c r="H6" s="18" t="s">
        <v>127</v>
      </c>
      <c r="I6" s="17" t="s">
        <v>128</v>
      </c>
      <c r="J6" s="11">
        <v>548400</v>
      </c>
      <c r="K6" s="17" t="s">
        <v>129</v>
      </c>
      <c r="L6" s="11" t="s">
        <v>509</v>
      </c>
    </row>
    <row r="7" spans="1:12" ht="25.5" x14ac:dyDescent="0.2">
      <c r="A7" s="14">
        <f>A6+1</f>
        <v>2</v>
      </c>
      <c r="B7" s="6" t="s">
        <v>80</v>
      </c>
      <c r="C7" s="13">
        <v>3818957</v>
      </c>
      <c r="D7" s="13" t="s">
        <v>15</v>
      </c>
      <c r="E7" s="23" t="s">
        <v>21</v>
      </c>
      <c r="F7" s="9" t="s">
        <v>116</v>
      </c>
      <c r="G7" s="17" t="s">
        <v>126</v>
      </c>
      <c r="H7" s="18" t="s">
        <v>127</v>
      </c>
      <c r="I7" s="17" t="s">
        <v>128</v>
      </c>
      <c r="J7" s="11">
        <v>548400</v>
      </c>
      <c r="K7" s="17" t="s">
        <v>129</v>
      </c>
      <c r="L7" s="11" t="s">
        <v>509</v>
      </c>
    </row>
    <row r="8" spans="1:12" x14ac:dyDescent="0.2">
      <c r="A8" s="14">
        <f t="shared" ref="A8:A73" si="0">A7+1</f>
        <v>3</v>
      </c>
      <c r="B8" s="6" t="s">
        <v>68</v>
      </c>
      <c r="C8" s="13">
        <v>2218648</v>
      </c>
      <c r="D8" s="13" t="s">
        <v>15</v>
      </c>
      <c r="E8" s="6" t="s">
        <v>70</v>
      </c>
      <c r="F8" s="9" t="s">
        <v>116</v>
      </c>
      <c r="G8" s="17" t="s">
        <v>130</v>
      </c>
      <c r="H8" s="18" t="s">
        <v>131</v>
      </c>
      <c r="I8" s="17" t="s">
        <v>132</v>
      </c>
      <c r="J8" s="11">
        <v>1389150</v>
      </c>
      <c r="K8" s="17" t="s">
        <v>133</v>
      </c>
      <c r="L8" s="11" t="s">
        <v>510</v>
      </c>
    </row>
    <row r="9" spans="1:12" x14ac:dyDescent="0.2">
      <c r="A9" s="14">
        <f t="shared" si="0"/>
        <v>4</v>
      </c>
      <c r="B9" s="6" t="s">
        <v>134</v>
      </c>
      <c r="C9" s="13">
        <v>3544612</v>
      </c>
      <c r="D9" s="13" t="s">
        <v>15</v>
      </c>
      <c r="E9" s="23" t="s">
        <v>135</v>
      </c>
      <c r="F9" s="9" t="s">
        <v>116</v>
      </c>
      <c r="G9" s="17" t="s">
        <v>130</v>
      </c>
      <c r="H9" s="18" t="s">
        <v>131</v>
      </c>
      <c r="I9" s="17" t="s">
        <v>132</v>
      </c>
      <c r="J9" s="11">
        <v>1389150</v>
      </c>
      <c r="K9" s="17" t="s">
        <v>133</v>
      </c>
      <c r="L9" s="11" t="s">
        <v>510</v>
      </c>
    </row>
    <row r="10" spans="1:12" ht="25.5" x14ac:dyDescent="0.2">
      <c r="A10" s="14">
        <f t="shared" si="0"/>
        <v>5</v>
      </c>
      <c r="B10" s="7" t="s">
        <v>50</v>
      </c>
      <c r="C10" s="13">
        <v>3700055</v>
      </c>
      <c r="D10" s="13" t="s">
        <v>31</v>
      </c>
      <c r="E10" s="9" t="s">
        <v>136</v>
      </c>
      <c r="F10" s="9" t="s">
        <v>116</v>
      </c>
      <c r="G10" s="17" t="s">
        <v>137</v>
      </c>
      <c r="H10" s="21" t="s">
        <v>138</v>
      </c>
      <c r="I10" s="9" t="s">
        <v>139</v>
      </c>
      <c r="J10" s="33">
        <v>1616750</v>
      </c>
      <c r="K10" s="17" t="s">
        <v>140</v>
      </c>
      <c r="L10" s="11" t="s">
        <v>511</v>
      </c>
    </row>
    <row r="11" spans="1:12" ht="25.5" x14ac:dyDescent="0.2">
      <c r="A11" s="14">
        <f t="shared" si="0"/>
        <v>6</v>
      </c>
      <c r="B11" s="7" t="s">
        <v>51</v>
      </c>
      <c r="C11" s="10">
        <v>2393086</v>
      </c>
      <c r="D11" s="13" t="s">
        <v>15</v>
      </c>
      <c r="E11" s="9" t="s">
        <v>52</v>
      </c>
      <c r="F11" s="9" t="s">
        <v>116</v>
      </c>
      <c r="G11" s="17" t="s">
        <v>137</v>
      </c>
      <c r="H11" s="21" t="s">
        <v>138</v>
      </c>
      <c r="I11" s="9" t="s">
        <v>139</v>
      </c>
      <c r="J11" s="33">
        <v>1616750</v>
      </c>
      <c r="K11" s="17" t="s">
        <v>140</v>
      </c>
      <c r="L11" s="11" t="s">
        <v>511</v>
      </c>
    </row>
    <row r="12" spans="1:12" ht="25.5" x14ac:dyDescent="0.2">
      <c r="A12" s="14">
        <f t="shared" si="0"/>
        <v>7</v>
      </c>
      <c r="B12" s="6" t="s">
        <v>28</v>
      </c>
      <c r="C12" s="13">
        <v>1218197</v>
      </c>
      <c r="D12" s="13" t="s">
        <v>15</v>
      </c>
      <c r="E12" s="9" t="s">
        <v>27</v>
      </c>
      <c r="F12" s="9" t="s">
        <v>116</v>
      </c>
      <c r="G12" s="17" t="s">
        <v>141</v>
      </c>
      <c r="H12" s="21" t="s">
        <v>131</v>
      </c>
      <c r="I12" s="9" t="s">
        <v>142</v>
      </c>
      <c r="J12" s="33">
        <v>2083950</v>
      </c>
      <c r="K12" s="17" t="s">
        <v>143</v>
      </c>
      <c r="L12" s="11" t="s">
        <v>512</v>
      </c>
    </row>
    <row r="13" spans="1:12" ht="25.5" x14ac:dyDescent="0.2">
      <c r="A13" s="14">
        <f t="shared" si="0"/>
        <v>8</v>
      </c>
      <c r="B13" s="9" t="s">
        <v>29</v>
      </c>
      <c r="C13" s="10">
        <v>648955</v>
      </c>
      <c r="D13" s="13" t="s">
        <v>15</v>
      </c>
      <c r="E13" s="23" t="s">
        <v>21</v>
      </c>
      <c r="F13" s="9" t="s">
        <v>116</v>
      </c>
      <c r="G13" s="17" t="s">
        <v>141</v>
      </c>
      <c r="H13" s="21" t="s">
        <v>131</v>
      </c>
      <c r="I13" s="9" t="s">
        <v>142</v>
      </c>
      <c r="J13" s="33">
        <v>2083950</v>
      </c>
      <c r="K13" s="17" t="s">
        <v>143</v>
      </c>
      <c r="L13" s="11" t="s">
        <v>512</v>
      </c>
    </row>
    <row r="14" spans="1:12" ht="25.5" x14ac:dyDescent="0.2">
      <c r="A14" s="14">
        <f t="shared" si="0"/>
        <v>9</v>
      </c>
      <c r="B14" s="7" t="s">
        <v>22</v>
      </c>
      <c r="C14" s="10">
        <v>660887</v>
      </c>
      <c r="D14" s="13" t="s">
        <v>15</v>
      </c>
      <c r="E14" s="9" t="s">
        <v>23</v>
      </c>
      <c r="F14" s="9" t="s">
        <v>116</v>
      </c>
      <c r="G14" s="17" t="s">
        <v>144</v>
      </c>
      <c r="H14" s="21" t="s">
        <v>145</v>
      </c>
      <c r="I14" s="17" t="s">
        <v>146</v>
      </c>
      <c r="J14" s="10">
        <v>1584150</v>
      </c>
      <c r="K14" s="34" t="s">
        <v>147</v>
      </c>
      <c r="L14" s="11" t="s">
        <v>513</v>
      </c>
    </row>
    <row r="15" spans="1:12" ht="25.5" x14ac:dyDescent="0.2">
      <c r="A15" s="14">
        <f t="shared" si="0"/>
        <v>10</v>
      </c>
      <c r="B15" s="7" t="s">
        <v>33</v>
      </c>
      <c r="C15" s="10">
        <v>2016523</v>
      </c>
      <c r="D15" s="13" t="s">
        <v>15</v>
      </c>
      <c r="E15" s="6" t="s">
        <v>34</v>
      </c>
      <c r="F15" s="9" t="s">
        <v>116</v>
      </c>
      <c r="G15" s="17" t="s">
        <v>144</v>
      </c>
      <c r="H15" s="21" t="s">
        <v>145</v>
      </c>
      <c r="I15" s="17" t="s">
        <v>146</v>
      </c>
      <c r="J15" s="10">
        <v>1584150</v>
      </c>
      <c r="K15" s="34" t="s">
        <v>147</v>
      </c>
      <c r="L15" s="11" t="s">
        <v>513</v>
      </c>
    </row>
    <row r="16" spans="1:12" ht="25.5" x14ac:dyDescent="0.2">
      <c r="A16" s="14">
        <f t="shared" si="0"/>
        <v>11</v>
      </c>
      <c r="B16" s="7" t="s">
        <v>62</v>
      </c>
      <c r="C16" s="13">
        <v>2457973</v>
      </c>
      <c r="D16" s="13" t="s">
        <v>15</v>
      </c>
      <c r="E16" s="17" t="s">
        <v>84</v>
      </c>
      <c r="F16" s="9" t="s">
        <v>101</v>
      </c>
      <c r="G16" s="17" t="s">
        <v>148</v>
      </c>
      <c r="H16" s="16" t="s">
        <v>127</v>
      </c>
      <c r="I16" s="9" t="s">
        <v>149</v>
      </c>
      <c r="J16" s="33">
        <v>694650</v>
      </c>
      <c r="K16" s="34" t="s">
        <v>150</v>
      </c>
      <c r="L16" s="11" t="s">
        <v>514</v>
      </c>
    </row>
    <row r="17" spans="1:12" x14ac:dyDescent="0.2">
      <c r="A17" s="14">
        <f t="shared" si="0"/>
        <v>12</v>
      </c>
      <c r="B17" s="8" t="s">
        <v>117</v>
      </c>
      <c r="C17" s="13">
        <v>2133809</v>
      </c>
      <c r="D17" s="13" t="s">
        <v>15</v>
      </c>
      <c r="E17" s="9" t="s">
        <v>81</v>
      </c>
      <c r="F17" s="9" t="s">
        <v>101</v>
      </c>
      <c r="G17" s="17" t="s">
        <v>148</v>
      </c>
      <c r="H17" s="16" t="s">
        <v>127</v>
      </c>
      <c r="I17" s="9" t="s">
        <v>149</v>
      </c>
      <c r="J17" s="33">
        <v>694650</v>
      </c>
      <c r="K17" s="34" t="s">
        <v>150</v>
      </c>
      <c r="L17" s="11" t="s">
        <v>514</v>
      </c>
    </row>
    <row r="18" spans="1:12" ht="25.5" x14ac:dyDescent="0.2">
      <c r="A18" s="14">
        <f t="shared" si="0"/>
        <v>13</v>
      </c>
      <c r="B18" s="7" t="s">
        <v>30</v>
      </c>
      <c r="C18" s="10">
        <v>3910192</v>
      </c>
      <c r="D18" s="13" t="s">
        <v>15</v>
      </c>
      <c r="E18" s="17" t="s">
        <v>21</v>
      </c>
      <c r="F18" s="9" t="s">
        <v>116</v>
      </c>
      <c r="G18" s="17" t="s">
        <v>141</v>
      </c>
      <c r="H18" s="16" t="s">
        <v>131</v>
      </c>
      <c r="I18" s="17" t="s">
        <v>139</v>
      </c>
      <c r="J18" s="33">
        <v>2083950</v>
      </c>
      <c r="K18" s="34" t="s">
        <v>151</v>
      </c>
      <c r="L18" s="11" t="s">
        <v>515</v>
      </c>
    </row>
    <row r="19" spans="1:12" ht="25.5" x14ac:dyDescent="0.2">
      <c r="A19" s="14">
        <f t="shared" si="0"/>
        <v>14</v>
      </c>
      <c r="B19" s="7" t="s">
        <v>32</v>
      </c>
      <c r="C19" s="10">
        <v>3738155</v>
      </c>
      <c r="D19" s="13" t="s">
        <v>15</v>
      </c>
      <c r="E19" s="24" t="s">
        <v>21</v>
      </c>
      <c r="F19" s="9" t="s">
        <v>16</v>
      </c>
      <c r="G19" s="17" t="s">
        <v>141</v>
      </c>
      <c r="H19" s="16" t="s">
        <v>131</v>
      </c>
      <c r="I19" s="17" t="s">
        <v>139</v>
      </c>
      <c r="J19" s="33">
        <v>2083950</v>
      </c>
      <c r="K19" s="34" t="s">
        <v>151</v>
      </c>
      <c r="L19" s="11" t="s">
        <v>515</v>
      </c>
    </row>
    <row r="20" spans="1:12" ht="25.5" x14ac:dyDescent="0.2">
      <c r="A20" s="14">
        <f t="shared" si="0"/>
        <v>15</v>
      </c>
      <c r="B20" s="7" t="s">
        <v>152</v>
      </c>
      <c r="C20" s="10">
        <v>831610</v>
      </c>
      <c r="D20" s="13" t="s">
        <v>15</v>
      </c>
      <c r="E20" s="9" t="s">
        <v>153</v>
      </c>
      <c r="F20" s="9" t="s">
        <v>16</v>
      </c>
      <c r="G20" s="17" t="s">
        <v>141</v>
      </c>
      <c r="H20" s="21" t="s">
        <v>154</v>
      </c>
      <c r="I20" s="9" t="s">
        <v>155</v>
      </c>
      <c r="J20" s="33">
        <v>486255</v>
      </c>
      <c r="K20" s="34" t="s">
        <v>156</v>
      </c>
      <c r="L20" s="11" t="s">
        <v>508</v>
      </c>
    </row>
    <row r="21" spans="1:12" ht="38.25" x14ac:dyDescent="0.2">
      <c r="A21" s="14">
        <f t="shared" si="0"/>
        <v>16</v>
      </c>
      <c r="B21" s="9" t="s">
        <v>66</v>
      </c>
      <c r="C21" s="10">
        <v>3668660</v>
      </c>
      <c r="D21" s="13" t="s">
        <v>15</v>
      </c>
      <c r="E21" s="9" t="s">
        <v>67</v>
      </c>
      <c r="F21" s="9" t="s">
        <v>116</v>
      </c>
      <c r="G21" s="17" t="s">
        <v>157</v>
      </c>
      <c r="H21" s="18" t="s">
        <v>158</v>
      </c>
      <c r="I21" s="17" t="s">
        <v>159</v>
      </c>
      <c r="J21" s="33">
        <v>1620850</v>
      </c>
      <c r="K21" s="17" t="s">
        <v>160</v>
      </c>
      <c r="L21" s="11" t="s">
        <v>507</v>
      </c>
    </row>
    <row r="22" spans="1:12" ht="25.5" x14ac:dyDescent="0.2">
      <c r="A22" s="14">
        <f t="shared" si="0"/>
        <v>17</v>
      </c>
      <c r="B22" s="7" t="s">
        <v>161</v>
      </c>
      <c r="C22" s="10">
        <v>650553</v>
      </c>
      <c r="D22" s="13" t="s">
        <v>15</v>
      </c>
      <c r="E22" s="17" t="s">
        <v>162</v>
      </c>
      <c r="F22" s="9" t="s">
        <v>116</v>
      </c>
      <c r="G22" s="17" t="s">
        <v>130</v>
      </c>
      <c r="H22" s="18" t="s">
        <v>163</v>
      </c>
      <c r="I22" s="17" t="s">
        <v>164</v>
      </c>
      <c r="J22" s="33">
        <v>463050</v>
      </c>
      <c r="K22" s="17" t="s">
        <v>165</v>
      </c>
      <c r="L22" s="11" t="s">
        <v>506</v>
      </c>
    </row>
    <row r="23" spans="1:12" ht="25.5" x14ac:dyDescent="0.2">
      <c r="A23" s="14">
        <f t="shared" si="0"/>
        <v>18</v>
      </c>
      <c r="B23" s="7" t="s">
        <v>483</v>
      </c>
      <c r="C23" s="10">
        <v>921545</v>
      </c>
      <c r="D23" s="13" t="s">
        <v>15</v>
      </c>
      <c r="E23" s="17" t="s">
        <v>271</v>
      </c>
      <c r="F23" s="9" t="s">
        <v>116</v>
      </c>
      <c r="G23" s="17" t="s">
        <v>130</v>
      </c>
      <c r="H23" s="18" t="s">
        <v>163</v>
      </c>
      <c r="I23" s="17" t="s">
        <v>164</v>
      </c>
      <c r="J23" s="33">
        <v>463050</v>
      </c>
      <c r="K23" s="17" t="s">
        <v>165</v>
      </c>
      <c r="L23" s="11" t="s">
        <v>506</v>
      </c>
    </row>
    <row r="24" spans="1:12" ht="25.5" x14ac:dyDescent="0.2">
      <c r="A24" s="14">
        <f t="shared" si="0"/>
        <v>19</v>
      </c>
      <c r="B24" s="7" t="s">
        <v>76</v>
      </c>
      <c r="C24" s="13">
        <v>669175</v>
      </c>
      <c r="D24" s="13" t="s">
        <v>102</v>
      </c>
      <c r="E24" s="9" t="s">
        <v>103</v>
      </c>
      <c r="F24" s="9" t="s">
        <v>16</v>
      </c>
      <c r="G24" s="17" t="s">
        <v>166</v>
      </c>
      <c r="H24" s="18" t="s">
        <v>127</v>
      </c>
      <c r="I24" s="17" t="s">
        <v>167</v>
      </c>
      <c r="J24" s="11">
        <v>392385</v>
      </c>
      <c r="K24" s="17" t="s">
        <v>168</v>
      </c>
      <c r="L24" s="11" t="s">
        <v>516</v>
      </c>
    </row>
    <row r="25" spans="1:12" ht="25.5" x14ac:dyDescent="0.2">
      <c r="A25" s="14">
        <f t="shared" si="0"/>
        <v>20</v>
      </c>
      <c r="B25" s="6" t="s">
        <v>60</v>
      </c>
      <c r="C25" s="13">
        <v>1636414</v>
      </c>
      <c r="D25" s="13" t="s">
        <v>15</v>
      </c>
      <c r="E25" s="23" t="s">
        <v>21</v>
      </c>
      <c r="F25" s="9" t="s">
        <v>116</v>
      </c>
      <c r="G25" s="17" t="s">
        <v>169</v>
      </c>
      <c r="H25" s="18" t="s">
        <v>170</v>
      </c>
      <c r="I25" s="17" t="s">
        <v>128</v>
      </c>
      <c r="J25" s="11">
        <v>182800</v>
      </c>
      <c r="K25" s="17" t="s">
        <v>171</v>
      </c>
      <c r="L25" s="11" t="s">
        <v>517</v>
      </c>
    </row>
    <row r="26" spans="1:12" ht="25.5" x14ac:dyDescent="0.2">
      <c r="A26" s="14">
        <f t="shared" si="0"/>
        <v>21</v>
      </c>
      <c r="B26" s="6" t="s">
        <v>80</v>
      </c>
      <c r="C26" s="13">
        <v>3818957</v>
      </c>
      <c r="D26" s="13" t="s">
        <v>15</v>
      </c>
      <c r="E26" s="23" t="s">
        <v>21</v>
      </c>
      <c r="F26" s="9" t="s">
        <v>116</v>
      </c>
      <c r="G26" s="17" t="s">
        <v>169</v>
      </c>
      <c r="H26" s="18" t="s">
        <v>170</v>
      </c>
      <c r="I26" s="17" t="s">
        <v>128</v>
      </c>
      <c r="J26" s="11">
        <v>182800</v>
      </c>
      <c r="K26" s="17" t="s">
        <v>171</v>
      </c>
      <c r="L26" s="11" t="s">
        <v>517</v>
      </c>
    </row>
    <row r="27" spans="1:12" ht="25.5" x14ac:dyDescent="0.2">
      <c r="A27" s="14">
        <f t="shared" si="0"/>
        <v>22</v>
      </c>
      <c r="B27" s="6" t="s">
        <v>28</v>
      </c>
      <c r="C27" s="13">
        <v>1218197</v>
      </c>
      <c r="D27" s="13" t="s">
        <v>15</v>
      </c>
      <c r="E27" s="9" t="s">
        <v>27</v>
      </c>
      <c r="F27" s="9" t="s">
        <v>116</v>
      </c>
      <c r="G27" s="17" t="s">
        <v>172</v>
      </c>
      <c r="H27" s="21" t="s">
        <v>173</v>
      </c>
      <c r="I27" s="9" t="s">
        <v>174</v>
      </c>
      <c r="J27" s="33">
        <v>486255</v>
      </c>
      <c r="K27" s="17" t="s">
        <v>175</v>
      </c>
      <c r="L27" s="11" t="s">
        <v>518</v>
      </c>
    </row>
    <row r="28" spans="1:12" ht="25.5" x14ac:dyDescent="0.2">
      <c r="A28" s="14">
        <f t="shared" si="0"/>
        <v>23</v>
      </c>
      <c r="B28" s="6" t="s">
        <v>28</v>
      </c>
      <c r="C28" s="13">
        <v>1218197</v>
      </c>
      <c r="D28" s="13" t="s">
        <v>15</v>
      </c>
      <c r="E28" s="9" t="s">
        <v>27</v>
      </c>
      <c r="F28" s="9" t="s">
        <v>116</v>
      </c>
      <c r="G28" s="17" t="s">
        <v>141</v>
      </c>
      <c r="H28" s="21" t="s">
        <v>176</v>
      </c>
      <c r="I28" s="17" t="s">
        <v>142</v>
      </c>
      <c r="J28" s="33">
        <v>2083950</v>
      </c>
      <c r="K28" s="17" t="s">
        <v>177</v>
      </c>
      <c r="L28" s="11" t="s">
        <v>519</v>
      </c>
    </row>
    <row r="29" spans="1:12" ht="25.5" x14ac:dyDescent="0.2">
      <c r="A29" s="14">
        <f t="shared" si="0"/>
        <v>24</v>
      </c>
      <c r="B29" s="9" t="s">
        <v>29</v>
      </c>
      <c r="C29" s="10">
        <v>648955</v>
      </c>
      <c r="D29" s="13" t="s">
        <v>15</v>
      </c>
      <c r="E29" s="23" t="s">
        <v>21</v>
      </c>
      <c r="F29" s="9" t="s">
        <v>116</v>
      </c>
      <c r="G29" s="17" t="s">
        <v>141</v>
      </c>
      <c r="H29" s="21" t="s">
        <v>176</v>
      </c>
      <c r="I29" s="17" t="s">
        <v>142</v>
      </c>
      <c r="J29" s="33">
        <v>2083950</v>
      </c>
      <c r="K29" s="17" t="s">
        <v>177</v>
      </c>
      <c r="L29" s="11" t="s">
        <v>519</v>
      </c>
    </row>
    <row r="30" spans="1:12" ht="25.5" x14ac:dyDescent="0.2">
      <c r="A30" s="14">
        <f t="shared" si="0"/>
        <v>25</v>
      </c>
      <c r="B30" s="7" t="s">
        <v>59</v>
      </c>
      <c r="C30" s="10">
        <v>7734651</v>
      </c>
      <c r="D30" s="13" t="s">
        <v>15</v>
      </c>
      <c r="E30" s="9" t="s">
        <v>36</v>
      </c>
      <c r="F30" s="9" t="s">
        <v>116</v>
      </c>
      <c r="G30" s="17" t="s">
        <v>178</v>
      </c>
      <c r="H30" s="21" t="s">
        <v>179</v>
      </c>
      <c r="I30" s="17" t="s">
        <v>180</v>
      </c>
      <c r="J30" s="33">
        <v>1905150</v>
      </c>
      <c r="K30" s="17" t="s">
        <v>181</v>
      </c>
      <c r="L30" s="11" t="s">
        <v>520</v>
      </c>
    </row>
    <row r="31" spans="1:12" ht="25.5" x14ac:dyDescent="0.2">
      <c r="A31" s="14">
        <f t="shared" si="0"/>
        <v>26</v>
      </c>
      <c r="B31" s="6" t="s">
        <v>43</v>
      </c>
      <c r="C31" s="13">
        <v>2310774</v>
      </c>
      <c r="D31" s="13" t="s">
        <v>15</v>
      </c>
      <c r="E31" s="9" t="s">
        <v>44</v>
      </c>
      <c r="F31" s="9" t="s">
        <v>16</v>
      </c>
      <c r="G31" s="17" t="s">
        <v>178</v>
      </c>
      <c r="H31" s="21" t="s">
        <v>179</v>
      </c>
      <c r="I31" s="17" t="s">
        <v>180</v>
      </c>
      <c r="J31" s="33">
        <v>1905150</v>
      </c>
      <c r="K31" s="17" t="s">
        <v>181</v>
      </c>
      <c r="L31" s="11" t="s">
        <v>520</v>
      </c>
    </row>
    <row r="32" spans="1:12" ht="25.5" x14ac:dyDescent="0.2">
      <c r="A32" s="14">
        <f t="shared" si="0"/>
        <v>27</v>
      </c>
      <c r="B32" s="7" t="s">
        <v>182</v>
      </c>
      <c r="C32" s="10">
        <v>446723</v>
      </c>
      <c r="D32" s="13" t="s">
        <v>15</v>
      </c>
      <c r="E32" s="17" t="s">
        <v>183</v>
      </c>
      <c r="F32" s="9" t="s">
        <v>16</v>
      </c>
      <c r="G32" s="17" t="s">
        <v>484</v>
      </c>
      <c r="H32" s="21" t="s">
        <v>184</v>
      </c>
      <c r="I32" s="9" t="s">
        <v>185</v>
      </c>
      <c r="J32" s="33">
        <v>694650</v>
      </c>
      <c r="K32" s="17" t="s">
        <v>186</v>
      </c>
      <c r="L32" s="11" t="s">
        <v>521</v>
      </c>
    </row>
    <row r="33" spans="1:12" ht="25.5" x14ac:dyDescent="0.2">
      <c r="A33" s="14">
        <f t="shared" si="0"/>
        <v>28</v>
      </c>
      <c r="B33" s="7" t="s">
        <v>187</v>
      </c>
      <c r="C33" s="10">
        <v>1417934</v>
      </c>
      <c r="D33" s="13" t="s">
        <v>15</v>
      </c>
      <c r="E33" s="17" t="s">
        <v>135</v>
      </c>
      <c r="F33" s="9" t="s">
        <v>16</v>
      </c>
      <c r="G33" s="17" t="s">
        <v>188</v>
      </c>
      <c r="H33" s="21" t="s">
        <v>189</v>
      </c>
      <c r="I33" s="9" t="s">
        <v>190</v>
      </c>
      <c r="J33" s="33">
        <v>463050</v>
      </c>
      <c r="K33" s="17" t="s">
        <v>191</v>
      </c>
      <c r="L33" s="11" t="s">
        <v>522</v>
      </c>
    </row>
    <row r="34" spans="1:12" ht="25.5" x14ac:dyDescent="0.2">
      <c r="A34" s="14">
        <f t="shared" si="0"/>
        <v>29</v>
      </c>
      <c r="B34" s="7" t="s">
        <v>46</v>
      </c>
      <c r="C34" s="10">
        <v>657643</v>
      </c>
      <c r="D34" s="13" t="s">
        <v>15</v>
      </c>
      <c r="E34" s="9" t="s">
        <v>47</v>
      </c>
      <c r="F34" s="9" t="s">
        <v>116</v>
      </c>
      <c r="G34" s="17" t="s">
        <v>192</v>
      </c>
      <c r="H34" s="21" t="s">
        <v>127</v>
      </c>
      <c r="I34" s="9" t="s">
        <v>193</v>
      </c>
      <c r="J34" s="33">
        <v>560550</v>
      </c>
      <c r="K34" s="17" t="s">
        <v>194</v>
      </c>
      <c r="L34" s="11" t="s">
        <v>523</v>
      </c>
    </row>
    <row r="35" spans="1:12" ht="25.5" x14ac:dyDescent="0.2">
      <c r="A35" s="14">
        <f t="shared" si="0"/>
        <v>30</v>
      </c>
      <c r="B35" s="7" t="s">
        <v>83</v>
      </c>
      <c r="C35" s="10">
        <v>3969569</v>
      </c>
      <c r="D35" s="13" t="s">
        <v>15</v>
      </c>
      <c r="E35" s="9" t="s">
        <v>77</v>
      </c>
      <c r="F35" s="9" t="s">
        <v>116</v>
      </c>
      <c r="G35" s="17" t="s">
        <v>192</v>
      </c>
      <c r="H35" s="21" t="s">
        <v>127</v>
      </c>
      <c r="I35" s="9" t="s">
        <v>193</v>
      </c>
      <c r="J35" s="33">
        <v>560550</v>
      </c>
      <c r="K35" s="17" t="s">
        <v>194</v>
      </c>
      <c r="L35" s="11" t="s">
        <v>523</v>
      </c>
    </row>
    <row r="36" spans="1:12" x14ac:dyDescent="0.2">
      <c r="A36" s="14">
        <f t="shared" si="0"/>
        <v>31</v>
      </c>
      <c r="B36" s="7" t="s">
        <v>90</v>
      </c>
      <c r="C36" s="10">
        <v>3181733</v>
      </c>
      <c r="D36" s="13" t="s">
        <v>15</v>
      </c>
      <c r="E36" s="9" t="s">
        <v>69</v>
      </c>
      <c r="F36" s="9" t="s">
        <v>16</v>
      </c>
      <c r="G36" s="17" t="s">
        <v>195</v>
      </c>
      <c r="H36" s="21" t="s">
        <v>196</v>
      </c>
      <c r="I36" s="9" t="s">
        <v>197</v>
      </c>
      <c r="J36" s="33">
        <v>2010800</v>
      </c>
      <c r="K36" s="17" t="s">
        <v>198</v>
      </c>
      <c r="L36" s="11" t="s">
        <v>534</v>
      </c>
    </row>
    <row r="37" spans="1:12" x14ac:dyDescent="0.2">
      <c r="A37" s="14">
        <f t="shared" si="0"/>
        <v>32</v>
      </c>
      <c r="B37" s="7" t="s">
        <v>25</v>
      </c>
      <c r="C37" s="13">
        <v>2027914</v>
      </c>
      <c r="D37" s="13" t="s">
        <v>15</v>
      </c>
      <c r="E37" s="9" t="s">
        <v>24</v>
      </c>
      <c r="F37" s="9" t="s">
        <v>116</v>
      </c>
      <c r="G37" s="17" t="s">
        <v>199</v>
      </c>
      <c r="H37" s="21" t="s">
        <v>196</v>
      </c>
      <c r="I37" s="9" t="s">
        <v>197</v>
      </c>
      <c r="J37" s="33">
        <v>2010800</v>
      </c>
      <c r="K37" s="17" t="s">
        <v>200</v>
      </c>
      <c r="L37" s="11" t="s">
        <v>535</v>
      </c>
    </row>
    <row r="38" spans="1:12" x14ac:dyDescent="0.2">
      <c r="A38" s="14">
        <f t="shared" si="0"/>
        <v>33</v>
      </c>
      <c r="B38" s="7" t="s">
        <v>106</v>
      </c>
      <c r="C38" s="10">
        <v>4618995</v>
      </c>
      <c r="D38" s="13" t="s">
        <v>15</v>
      </c>
      <c r="E38" s="9" t="s">
        <v>65</v>
      </c>
      <c r="F38" s="9" t="s">
        <v>116</v>
      </c>
      <c r="G38" s="17" t="s">
        <v>201</v>
      </c>
      <c r="H38" s="18" t="s">
        <v>202</v>
      </c>
      <c r="I38" s="9" t="s">
        <v>197</v>
      </c>
      <c r="J38" s="11">
        <v>2547050</v>
      </c>
      <c r="K38" s="17" t="s">
        <v>203</v>
      </c>
      <c r="L38" s="11" t="s">
        <v>536</v>
      </c>
    </row>
    <row r="39" spans="1:12" ht="25.5" x14ac:dyDescent="0.2">
      <c r="A39" s="14">
        <f t="shared" si="0"/>
        <v>34</v>
      </c>
      <c r="B39" s="7" t="s">
        <v>26</v>
      </c>
      <c r="C39" s="10">
        <v>2194084</v>
      </c>
      <c r="D39" s="13" t="s">
        <v>15</v>
      </c>
      <c r="E39" s="9" t="s">
        <v>27</v>
      </c>
      <c r="F39" s="9" t="s">
        <v>116</v>
      </c>
      <c r="G39" s="17" t="s">
        <v>204</v>
      </c>
      <c r="H39" s="18" t="s">
        <v>176</v>
      </c>
      <c r="I39" s="9" t="s">
        <v>205</v>
      </c>
      <c r="J39" s="33">
        <v>1681650</v>
      </c>
      <c r="K39" s="17" t="s">
        <v>206</v>
      </c>
      <c r="L39" s="11" t="s">
        <v>537</v>
      </c>
    </row>
    <row r="40" spans="1:12" x14ac:dyDescent="0.2">
      <c r="A40" s="14">
        <f t="shared" si="0"/>
        <v>35</v>
      </c>
      <c r="B40" s="7" t="s">
        <v>207</v>
      </c>
      <c r="C40" s="10">
        <v>2185529</v>
      </c>
      <c r="D40" s="13" t="s">
        <v>15</v>
      </c>
      <c r="E40" s="9" t="s">
        <v>208</v>
      </c>
      <c r="F40" s="9" t="s">
        <v>116</v>
      </c>
      <c r="G40" s="17" t="s">
        <v>204</v>
      </c>
      <c r="H40" s="18" t="s">
        <v>176</v>
      </c>
      <c r="I40" s="9" t="s">
        <v>205</v>
      </c>
      <c r="J40" s="33">
        <v>1681650</v>
      </c>
      <c r="K40" s="17" t="s">
        <v>206</v>
      </c>
      <c r="L40" s="11" t="s">
        <v>538</v>
      </c>
    </row>
    <row r="41" spans="1:12" ht="25.5" x14ac:dyDescent="0.2">
      <c r="A41" s="14">
        <f t="shared" si="0"/>
        <v>36</v>
      </c>
      <c r="B41" s="6" t="s">
        <v>60</v>
      </c>
      <c r="C41" s="13">
        <v>1636414</v>
      </c>
      <c r="D41" s="13" t="s">
        <v>15</v>
      </c>
      <c r="E41" s="9" t="s">
        <v>21</v>
      </c>
      <c r="F41" s="9" t="s">
        <v>118</v>
      </c>
      <c r="G41" s="17" t="s">
        <v>141</v>
      </c>
      <c r="H41" s="18" t="s">
        <v>209</v>
      </c>
      <c r="I41" s="9" t="s">
        <v>128</v>
      </c>
      <c r="J41" s="33">
        <v>694650</v>
      </c>
      <c r="K41" s="17" t="s">
        <v>210</v>
      </c>
      <c r="L41" s="11" t="s">
        <v>539</v>
      </c>
    </row>
    <row r="42" spans="1:12" ht="25.5" x14ac:dyDescent="0.2">
      <c r="A42" s="14">
        <f t="shared" si="0"/>
        <v>37</v>
      </c>
      <c r="B42" s="6" t="s">
        <v>80</v>
      </c>
      <c r="C42" s="13">
        <v>3818957</v>
      </c>
      <c r="D42" s="13" t="s">
        <v>15</v>
      </c>
      <c r="E42" s="9" t="s">
        <v>21</v>
      </c>
      <c r="F42" s="9" t="s">
        <v>16</v>
      </c>
      <c r="G42" s="17" t="s">
        <v>141</v>
      </c>
      <c r="H42" s="18" t="s">
        <v>209</v>
      </c>
      <c r="I42" s="9" t="s">
        <v>128</v>
      </c>
      <c r="J42" s="33">
        <v>694650</v>
      </c>
      <c r="K42" s="17" t="s">
        <v>210</v>
      </c>
      <c r="L42" s="11" t="s">
        <v>539</v>
      </c>
    </row>
    <row r="43" spans="1:12" ht="25.5" x14ac:dyDescent="0.2">
      <c r="A43" s="14">
        <f t="shared" si="0"/>
        <v>38</v>
      </c>
      <c r="B43" s="7" t="s">
        <v>39</v>
      </c>
      <c r="C43" s="10">
        <v>1861509</v>
      </c>
      <c r="D43" s="13" t="s">
        <v>15</v>
      </c>
      <c r="E43" s="9" t="s">
        <v>21</v>
      </c>
      <c r="F43" s="9" t="s">
        <v>116</v>
      </c>
      <c r="G43" s="17" t="s">
        <v>130</v>
      </c>
      <c r="H43" s="18" t="s">
        <v>176</v>
      </c>
      <c r="I43" s="9" t="s">
        <v>139</v>
      </c>
      <c r="J43" s="33">
        <v>1389150</v>
      </c>
      <c r="K43" s="34" t="s">
        <v>211</v>
      </c>
      <c r="L43" s="11" t="s">
        <v>540</v>
      </c>
    </row>
    <row r="44" spans="1:12" ht="25.5" x14ac:dyDescent="0.2">
      <c r="A44" s="14">
        <f t="shared" si="0"/>
        <v>39</v>
      </c>
      <c r="B44" s="7" t="s">
        <v>330</v>
      </c>
      <c r="C44" s="10">
        <v>3397321</v>
      </c>
      <c r="D44" s="13" t="s">
        <v>15</v>
      </c>
      <c r="E44" s="9" t="s">
        <v>21</v>
      </c>
      <c r="F44" s="9" t="s">
        <v>116</v>
      </c>
      <c r="G44" s="17" t="s">
        <v>130</v>
      </c>
      <c r="H44" s="18" t="s">
        <v>176</v>
      </c>
      <c r="I44" s="9" t="s">
        <v>139</v>
      </c>
      <c r="J44" s="33">
        <v>1389150</v>
      </c>
      <c r="K44" s="34" t="s">
        <v>211</v>
      </c>
      <c r="L44" s="11" t="s">
        <v>540</v>
      </c>
    </row>
    <row r="45" spans="1:12" x14ac:dyDescent="0.2">
      <c r="A45" s="14">
        <f t="shared" si="0"/>
        <v>40</v>
      </c>
      <c r="B45" s="6" t="s">
        <v>45</v>
      </c>
      <c r="C45" s="13">
        <v>1771125</v>
      </c>
      <c r="D45" s="13" t="s">
        <v>15</v>
      </c>
      <c r="E45" s="6" t="s">
        <v>44</v>
      </c>
      <c r="F45" s="9" t="s">
        <v>116</v>
      </c>
      <c r="G45" s="17" t="s">
        <v>141</v>
      </c>
      <c r="H45" s="21" t="s">
        <v>154</v>
      </c>
      <c r="I45" s="9" t="s">
        <v>212</v>
      </c>
      <c r="J45" s="33">
        <v>694650</v>
      </c>
      <c r="K45" s="17" t="s">
        <v>213</v>
      </c>
      <c r="L45" s="11" t="s">
        <v>541</v>
      </c>
    </row>
    <row r="46" spans="1:12" x14ac:dyDescent="0.2">
      <c r="A46" s="14">
        <f t="shared" si="0"/>
        <v>41</v>
      </c>
      <c r="B46" s="7" t="s">
        <v>17</v>
      </c>
      <c r="C46" s="13">
        <v>2440250</v>
      </c>
      <c r="D46" s="13" t="s">
        <v>15</v>
      </c>
      <c r="E46" s="9" t="s">
        <v>44</v>
      </c>
      <c r="F46" s="9" t="s">
        <v>116</v>
      </c>
      <c r="G46" s="17" t="s">
        <v>141</v>
      </c>
      <c r="H46" s="21" t="s">
        <v>154</v>
      </c>
      <c r="I46" s="9" t="s">
        <v>212</v>
      </c>
      <c r="J46" s="33">
        <v>694650</v>
      </c>
      <c r="K46" s="17" t="s">
        <v>213</v>
      </c>
      <c r="L46" s="11" t="s">
        <v>541</v>
      </c>
    </row>
    <row r="47" spans="1:12" ht="25.5" x14ac:dyDescent="0.2">
      <c r="A47" s="14">
        <f t="shared" si="0"/>
        <v>42</v>
      </c>
      <c r="B47" s="7" t="s">
        <v>55</v>
      </c>
      <c r="C47" s="10">
        <v>4078545</v>
      </c>
      <c r="D47" s="13" t="s">
        <v>15</v>
      </c>
      <c r="E47" s="17" t="s">
        <v>56</v>
      </c>
      <c r="F47" s="9" t="s">
        <v>116</v>
      </c>
      <c r="G47" s="17" t="s">
        <v>214</v>
      </c>
      <c r="H47" s="21" t="s">
        <v>184</v>
      </c>
      <c r="I47" s="9" t="s">
        <v>215</v>
      </c>
      <c r="J47" s="33">
        <v>694650</v>
      </c>
      <c r="K47" s="17" t="s">
        <v>216</v>
      </c>
      <c r="L47" s="11" t="s">
        <v>542</v>
      </c>
    </row>
    <row r="48" spans="1:12" ht="25.5" x14ac:dyDescent="0.2">
      <c r="A48" s="14">
        <f>A47+1</f>
        <v>43</v>
      </c>
      <c r="B48" s="7" t="s">
        <v>74</v>
      </c>
      <c r="C48" s="13">
        <v>3795736</v>
      </c>
      <c r="D48" s="13" t="s">
        <v>15</v>
      </c>
      <c r="E48" s="9" t="s">
        <v>75</v>
      </c>
      <c r="F48" s="9" t="s">
        <v>116</v>
      </c>
      <c r="G48" s="17" t="s">
        <v>214</v>
      </c>
      <c r="H48" s="21" t="s">
        <v>184</v>
      </c>
      <c r="I48" s="9" t="s">
        <v>215</v>
      </c>
      <c r="J48" s="33">
        <v>694650</v>
      </c>
      <c r="K48" s="17" t="s">
        <v>216</v>
      </c>
      <c r="L48" s="11" t="s">
        <v>542</v>
      </c>
    </row>
    <row r="49" spans="1:12" x14ac:dyDescent="0.2">
      <c r="A49" s="40" t="s">
        <v>550</v>
      </c>
      <c r="B49" s="41"/>
      <c r="C49" s="41"/>
      <c r="D49" s="41"/>
      <c r="E49" s="41"/>
      <c r="F49" s="41"/>
      <c r="G49" s="41"/>
      <c r="H49" s="41"/>
      <c r="I49" s="42"/>
      <c r="J49" s="33">
        <f>SUM(J6:J48)</f>
        <v>51414595</v>
      </c>
      <c r="K49" s="17"/>
      <c r="L49" s="11"/>
    </row>
    <row r="50" spans="1:12" x14ac:dyDescent="0.2">
      <c r="A50" s="40" t="s">
        <v>550</v>
      </c>
      <c r="B50" s="41"/>
      <c r="C50" s="41"/>
      <c r="D50" s="41"/>
      <c r="E50" s="41"/>
      <c r="F50" s="41"/>
      <c r="G50" s="41"/>
      <c r="H50" s="41"/>
      <c r="I50" s="42"/>
      <c r="J50" s="33">
        <f>+J49</f>
        <v>51414595</v>
      </c>
      <c r="K50" s="17"/>
      <c r="L50" s="11"/>
    </row>
    <row r="51" spans="1:12" ht="25.5" x14ac:dyDescent="0.2">
      <c r="A51" s="14">
        <f>A48+1</f>
        <v>44</v>
      </c>
      <c r="B51" s="7" t="s">
        <v>217</v>
      </c>
      <c r="C51" s="13">
        <v>519681</v>
      </c>
      <c r="D51" s="13" t="s">
        <v>15</v>
      </c>
      <c r="E51" s="9" t="s">
        <v>218</v>
      </c>
      <c r="F51" s="9" t="s">
        <v>116</v>
      </c>
      <c r="G51" s="17" t="s">
        <v>219</v>
      </c>
      <c r="H51" s="18" t="s">
        <v>220</v>
      </c>
      <c r="I51" s="9" t="s">
        <v>221</v>
      </c>
      <c r="J51" s="33">
        <v>548400</v>
      </c>
      <c r="K51" s="17" t="s">
        <v>222</v>
      </c>
      <c r="L51" s="11" t="s">
        <v>543</v>
      </c>
    </row>
    <row r="52" spans="1:12" ht="51" x14ac:dyDescent="0.2">
      <c r="A52" s="14">
        <f t="shared" si="0"/>
        <v>45</v>
      </c>
      <c r="B52" s="7" t="s">
        <v>223</v>
      </c>
      <c r="C52" s="10">
        <v>1732396</v>
      </c>
      <c r="D52" s="13" t="s">
        <v>15</v>
      </c>
      <c r="E52" s="9" t="s">
        <v>99</v>
      </c>
      <c r="F52" s="9" t="s">
        <v>116</v>
      </c>
      <c r="G52" s="17" t="s">
        <v>224</v>
      </c>
      <c r="H52" s="18" t="s">
        <v>225</v>
      </c>
      <c r="I52" s="9" t="s">
        <v>226</v>
      </c>
      <c r="J52" s="33">
        <v>1620850</v>
      </c>
      <c r="K52" s="17" t="s">
        <v>227</v>
      </c>
      <c r="L52" s="11" t="s">
        <v>544</v>
      </c>
    </row>
    <row r="53" spans="1:12" ht="51" x14ac:dyDescent="0.2">
      <c r="A53" s="14">
        <f t="shared" si="0"/>
        <v>46</v>
      </c>
      <c r="B53" s="7" t="s">
        <v>228</v>
      </c>
      <c r="C53" s="10">
        <v>1315221</v>
      </c>
      <c r="D53" s="13" t="s">
        <v>15</v>
      </c>
      <c r="E53" s="9" t="s">
        <v>229</v>
      </c>
      <c r="F53" s="9" t="s">
        <v>116</v>
      </c>
      <c r="G53" s="17" t="s">
        <v>224</v>
      </c>
      <c r="H53" s="18" t="s">
        <v>225</v>
      </c>
      <c r="I53" s="9" t="s">
        <v>226</v>
      </c>
      <c r="J53" s="33">
        <v>1620850</v>
      </c>
      <c r="K53" s="17" t="s">
        <v>227</v>
      </c>
      <c r="L53" s="11" t="s">
        <v>544</v>
      </c>
    </row>
    <row r="54" spans="1:12" ht="51" x14ac:dyDescent="0.2">
      <c r="A54" s="14">
        <f t="shared" si="0"/>
        <v>47</v>
      </c>
      <c r="B54" s="7" t="s">
        <v>124</v>
      </c>
      <c r="C54" s="10">
        <v>2342354</v>
      </c>
      <c r="D54" s="13" t="s">
        <v>15</v>
      </c>
      <c r="E54" s="9" t="s">
        <v>99</v>
      </c>
      <c r="F54" s="9" t="s">
        <v>116</v>
      </c>
      <c r="G54" s="17" t="s">
        <v>172</v>
      </c>
      <c r="H54" s="21" t="s">
        <v>225</v>
      </c>
      <c r="I54" s="9" t="s">
        <v>230</v>
      </c>
      <c r="J54" s="33">
        <v>1620850</v>
      </c>
      <c r="K54" s="17" t="s">
        <v>231</v>
      </c>
      <c r="L54" s="11" t="s">
        <v>545</v>
      </c>
    </row>
    <row r="55" spans="1:12" ht="51" x14ac:dyDescent="0.2">
      <c r="A55" s="14">
        <f t="shared" si="0"/>
        <v>48</v>
      </c>
      <c r="B55" s="7" t="s">
        <v>232</v>
      </c>
      <c r="C55" s="10">
        <v>1350531</v>
      </c>
      <c r="D55" s="13" t="s">
        <v>15</v>
      </c>
      <c r="E55" s="9" t="s">
        <v>233</v>
      </c>
      <c r="F55" s="9" t="s">
        <v>116</v>
      </c>
      <c r="G55" s="17" t="s">
        <v>172</v>
      </c>
      <c r="H55" s="21" t="s">
        <v>225</v>
      </c>
      <c r="I55" s="9" t="s">
        <v>230</v>
      </c>
      <c r="J55" s="33">
        <v>1620850</v>
      </c>
      <c r="K55" s="17" t="s">
        <v>231</v>
      </c>
      <c r="L55" s="11" t="s">
        <v>545</v>
      </c>
    </row>
    <row r="56" spans="1:12" ht="51" x14ac:dyDescent="0.2">
      <c r="A56" s="14">
        <f t="shared" si="0"/>
        <v>49</v>
      </c>
      <c r="B56" s="6" t="s">
        <v>234</v>
      </c>
      <c r="C56" s="13">
        <v>4186694</v>
      </c>
      <c r="D56" s="13" t="s">
        <v>15</v>
      </c>
      <c r="E56" s="9" t="s">
        <v>135</v>
      </c>
      <c r="F56" s="9" t="s">
        <v>116</v>
      </c>
      <c r="G56" s="17" t="s">
        <v>172</v>
      </c>
      <c r="H56" s="21" t="s">
        <v>225</v>
      </c>
      <c r="I56" s="9" t="s">
        <v>230</v>
      </c>
      <c r="J56" s="33">
        <v>1620850</v>
      </c>
      <c r="K56" s="17" t="s">
        <v>231</v>
      </c>
      <c r="L56" s="11" t="s">
        <v>545</v>
      </c>
    </row>
    <row r="57" spans="1:12" ht="51" x14ac:dyDescent="0.2">
      <c r="A57" s="14">
        <f t="shared" si="0"/>
        <v>50</v>
      </c>
      <c r="B57" s="7" t="s">
        <v>72</v>
      </c>
      <c r="C57" s="10">
        <v>794428</v>
      </c>
      <c r="D57" s="13" t="s">
        <v>15</v>
      </c>
      <c r="E57" s="17" t="s">
        <v>71</v>
      </c>
      <c r="F57" s="9" t="s">
        <v>116</v>
      </c>
      <c r="G57" s="17" t="s">
        <v>224</v>
      </c>
      <c r="H57" s="21" t="s">
        <v>225</v>
      </c>
      <c r="I57" s="9" t="s">
        <v>230</v>
      </c>
      <c r="J57" s="33">
        <v>1620850</v>
      </c>
      <c r="K57" s="17" t="s">
        <v>485</v>
      </c>
      <c r="L57" s="11" t="s">
        <v>546</v>
      </c>
    </row>
    <row r="58" spans="1:12" ht="51" x14ac:dyDescent="0.2">
      <c r="A58" s="14">
        <f t="shared" si="0"/>
        <v>51</v>
      </c>
      <c r="B58" s="7" t="s">
        <v>235</v>
      </c>
      <c r="C58" s="10">
        <v>1419305</v>
      </c>
      <c r="D58" s="13" t="s">
        <v>15</v>
      </c>
      <c r="E58" s="6" t="s">
        <v>99</v>
      </c>
      <c r="F58" s="9" t="s">
        <v>116</v>
      </c>
      <c r="G58" s="17" t="s">
        <v>224</v>
      </c>
      <c r="H58" s="21" t="s">
        <v>225</v>
      </c>
      <c r="I58" s="9" t="s">
        <v>230</v>
      </c>
      <c r="J58" s="33">
        <v>1620850</v>
      </c>
      <c r="K58" s="17" t="s">
        <v>485</v>
      </c>
      <c r="L58" s="11" t="s">
        <v>546</v>
      </c>
    </row>
    <row r="59" spans="1:12" ht="51" x14ac:dyDescent="0.2">
      <c r="A59" s="14">
        <f t="shared" si="0"/>
        <v>52</v>
      </c>
      <c r="B59" s="6" t="s">
        <v>236</v>
      </c>
      <c r="C59" s="13">
        <v>3373939</v>
      </c>
      <c r="D59" s="13" t="s">
        <v>15</v>
      </c>
      <c r="E59" s="6" t="s">
        <v>237</v>
      </c>
      <c r="F59" s="9" t="s">
        <v>116</v>
      </c>
      <c r="G59" s="17" t="s">
        <v>224</v>
      </c>
      <c r="H59" s="21" t="s">
        <v>225</v>
      </c>
      <c r="I59" s="9" t="s">
        <v>230</v>
      </c>
      <c r="J59" s="33">
        <v>1620850</v>
      </c>
      <c r="K59" s="17" t="s">
        <v>485</v>
      </c>
      <c r="L59" s="11" t="s">
        <v>546</v>
      </c>
    </row>
    <row r="60" spans="1:12" ht="25.5" x14ac:dyDescent="0.2">
      <c r="A60" s="14">
        <f t="shared" si="0"/>
        <v>53</v>
      </c>
      <c r="B60" s="9" t="s">
        <v>238</v>
      </c>
      <c r="C60" s="10">
        <v>423208</v>
      </c>
      <c r="D60" s="13" t="s">
        <v>15</v>
      </c>
      <c r="E60" s="9" t="s">
        <v>239</v>
      </c>
      <c r="F60" s="9" t="s">
        <v>116</v>
      </c>
      <c r="G60" s="17" t="s">
        <v>240</v>
      </c>
      <c r="H60" s="21" t="s">
        <v>241</v>
      </c>
      <c r="I60" s="17" t="s">
        <v>242</v>
      </c>
      <c r="J60" s="33">
        <v>486255</v>
      </c>
      <c r="K60" s="17" t="s">
        <v>243</v>
      </c>
      <c r="L60" s="11" t="s">
        <v>547</v>
      </c>
    </row>
    <row r="61" spans="1:12" ht="25.5" x14ac:dyDescent="0.2">
      <c r="A61" s="14">
        <f t="shared" si="0"/>
        <v>54</v>
      </c>
      <c r="B61" s="6" t="s">
        <v>114</v>
      </c>
      <c r="C61" s="13">
        <v>3561261</v>
      </c>
      <c r="D61" s="13" t="s">
        <v>31</v>
      </c>
      <c r="E61" s="9" t="s">
        <v>115</v>
      </c>
      <c r="F61" s="9" t="s">
        <v>116</v>
      </c>
      <c r="G61" s="17" t="s">
        <v>244</v>
      </c>
      <c r="H61" s="21" t="s">
        <v>173</v>
      </c>
      <c r="I61" s="9" t="s">
        <v>245</v>
      </c>
      <c r="J61" s="33">
        <v>694650</v>
      </c>
      <c r="K61" s="17" t="s">
        <v>246</v>
      </c>
      <c r="L61" s="11" t="s">
        <v>532</v>
      </c>
    </row>
    <row r="62" spans="1:12" ht="25.5" x14ac:dyDescent="0.2">
      <c r="A62" s="14">
        <f t="shared" si="0"/>
        <v>55</v>
      </c>
      <c r="B62" s="6" t="s">
        <v>60</v>
      </c>
      <c r="C62" s="13">
        <v>1636414</v>
      </c>
      <c r="D62" s="13" t="s">
        <v>15</v>
      </c>
      <c r="E62" s="9" t="s">
        <v>21</v>
      </c>
      <c r="F62" s="9" t="s">
        <v>116</v>
      </c>
      <c r="G62" s="17" t="s">
        <v>247</v>
      </c>
      <c r="H62" s="21" t="s">
        <v>486</v>
      </c>
      <c r="I62" s="9" t="s">
        <v>128</v>
      </c>
      <c r="J62" s="33">
        <v>1157750</v>
      </c>
      <c r="K62" s="17" t="s">
        <v>248</v>
      </c>
      <c r="L62" s="11" t="s">
        <v>529</v>
      </c>
    </row>
    <row r="63" spans="1:12" ht="25.5" x14ac:dyDescent="0.2">
      <c r="A63" s="14">
        <f t="shared" si="0"/>
        <v>56</v>
      </c>
      <c r="B63" s="6" t="s">
        <v>80</v>
      </c>
      <c r="C63" s="13">
        <v>3818957</v>
      </c>
      <c r="D63" s="13" t="s">
        <v>15</v>
      </c>
      <c r="E63" s="23" t="s">
        <v>21</v>
      </c>
      <c r="F63" s="9" t="s">
        <v>116</v>
      </c>
      <c r="G63" s="17" t="s">
        <v>247</v>
      </c>
      <c r="H63" s="21" t="s">
        <v>486</v>
      </c>
      <c r="I63" s="9" t="s">
        <v>128</v>
      </c>
      <c r="J63" s="33">
        <v>1157750</v>
      </c>
      <c r="K63" s="17" t="s">
        <v>248</v>
      </c>
      <c r="L63" s="11" t="s">
        <v>529</v>
      </c>
    </row>
    <row r="64" spans="1:12" ht="49.5" customHeight="1" x14ac:dyDescent="0.2">
      <c r="A64" s="14">
        <f t="shared" si="0"/>
        <v>57</v>
      </c>
      <c r="B64" s="22" t="s">
        <v>18</v>
      </c>
      <c r="C64" s="13">
        <v>691234</v>
      </c>
      <c r="D64" s="9" t="s">
        <v>15</v>
      </c>
      <c r="E64" s="9" t="s">
        <v>19</v>
      </c>
      <c r="F64" s="9" t="s">
        <v>116</v>
      </c>
      <c r="G64" s="17" t="s">
        <v>249</v>
      </c>
      <c r="H64" s="16" t="s">
        <v>250</v>
      </c>
      <c r="I64" s="9" t="s">
        <v>251</v>
      </c>
      <c r="J64" s="33">
        <v>694650</v>
      </c>
      <c r="K64" s="17" t="s">
        <v>252</v>
      </c>
      <c r="L64" s="11" t="s">
        <v>531</v>
      </c>
    </row>
    <row r="65" spans="1:12" ht="51" x14ac:dyDescent="0.2">
      <c r="A65" s="14">
        <f t="shared" si="0"/>
        <v>58</v>
      </c>
      <c r="B65" s="7" t="s">
        <v>48</v>
      </c>
      <c r="C65" s="13">
        <v>3663795</v>
      </c>
      <c r="D65" s="13" t="s">
        <v>15</v>
      </c>
      <c r="E65" s="17" t="s">
        <v>49</v>
      </c>
      <c r="F65" s="9" t="s">
        <v>116</v>
      </c>
      <c r="G65" s="17" t="s">
        <v>249</v>
      </c>
      <c r="H65" s="16" t="s">
        <v>250</v>
      </c>
      <c r="I65" s="9" t="s">
        <v>251</v>
      </c>
      <c r="J65" s="33">
        <v>694650</v>
      </c>
      <c r="K65" s="17" t="s">
        <v>252</v>
      </c>
      <c r="L65" s="11" t="s">
        <v>531</v>
      </c>
    </row>
    <row r="66" spans="1:12" ht="38.25" x14ac:dyDescent="0.2">
      <c r="A66" s="14">
        <f t="shared" si="0"/>
        <v>59</v>
      </c>
      <c r="B66" s="7" t="s">
        <v>46</v>
      </c>
      <c r="C66" s="10">
        <v>657643</v>
      </c>
      <c r="D66" s="13" t="s">
        <v>15</v>
      </c>
      <c r="E66" s="9" t="s">
        <v>47</v>
      </c>
      <c r="F66" s="9" t="s">
        <v>116</v>
      </c>
      <c r="G66" s="17" t="s">
        <v>244</v>
      </c>
      <c r="H66" s="18" t="s">
        <v>173</v>
      </c>
      <c r="I66" s="17" t="s">
        <v>253</v>
      </c>
      <c r="J66" s="33">
        <v>694650</v>
      </c>
      <c r="K66" s="17" t="s">
        <v>254</v>
      </c>
      <c r="L66" s="11" t="s">
        <v>524</v>
      </c>
    </row>
    <row r="67" spans="1:12" ht="25.5" x14ac:dyDescent="0.2">
      <c r="A67" s="14">
        <f t="shared" si="0"/>
        <v>60</v>
      </c>
      <c r="B67" s="7" t="s">
        <v>255</v>
      </c>
      <c r="C67" s="13">
        <v>3361267</v>
      </c>
      <c r="D67" s="13" t="s">
        <v>15</v>
      </c>
      <c r="E67" s="17" t="s">
        <v>135</v>
      </c>
      <c r="F67" s="9" t="s">
        <v>116</v>
      </c>
      <c r="G67" s="17" t="s">
        <v>244</v>
      </c>
      <c r="H67" s="21" t="s">
        <v>241</v>
      </c>
      <c r="I67" s="17" t="s">
        <v>256</v>
      </c>
      <c r="J67" s="33">
        <v>694650</v>
      </c>
      <c r="K67" s="17" t="s">
        <v>257</v>
      </c>
      <c r="L67" s="11" t="s">
        <v>525</v>
      </c>
    </row>
    <row r="68" spans="1:12" ht="25.5" x14ac:dyDescent="0.2">
      <c r="A68" s="14">
        <f t="shared" si="0"/>
        <v>61</v>
      </c>
      <c r="B68" s="7" t="s">
        <v>187</v>
      </c>
      <c r="C68" s="10">
        <v>1417934</v>
      </c>
      <c r="D68" s="13" t="s">
        <v>15</v>
      </c>
      <c r="E68" s="17" t="s">
        <v>135</v>
      </c>
      <c r="F68" s="9" t="s">
        <v>16</v>
      </c>
      <c r="G68" s="17" t="s">
        <v>258</v>
      </c>
      <c r="H68" s="21" t="s">
        <v>259</v>
      </c>
      <c r="I68" s="17" t="s">
        <v>260</v>
      </c>
      <c r="J68" s="33">
        <v>182800</v>
      </c>
      <c r="K68" s="17" t="s">
        <v>261</v>
      </c>
      <c r="L68" s="11" t="s">
        <v>526</v>
      </c>
    </row>
    <row r="69" spans="1:12" ht="25.5" x14ac:dyDescent="0.2">
      <c r="A69" s="14">
        <f t="shared" si="0"/>
        <v>62</v>
      </c>
      <c r="B69" s="7" t="s">
        <v>262</v>
      </c>
      <c r="C69" s="10">
        <v>1178744</v>
      </c>
      <c r="D69" s="13" t="s">
        <v>15</v>
      </c>
      <c r="E69" s="9" t="s">
        <v>82</v>
      </c>
      <c r="F69" s="9" t="s">
        <v>16</v>
      </c>
      <c r="G69" s="17" t="s">
        <v>263</v>
      </c>
      <c r="H69" s="21" t="s">
        <v>264</v>
      </c>
      <c r="I69" s="17" t="s">
        <v>265</v>
      </c>
      <c r="J69" s="33">
        <v>182800</v>
      </c>
      <c r="K69" s="17" t="s">
        <v>266</v>
      </c>
      <c r="L69" s="11" t="s">
        <v>527</v>
      </c>
    </row>
    <row r="70" spans="1:12" ht="25.5" x14ac:dyDescent="0.2">
      <c r="A70" s="14">
        <f t="shared" si="0"/>
        <v>63</v>
      </c>
      <c r="B70" s="7" t="s">
        <v>55</v>
      </c>
      <c r="C70" s="10">
        <v>4078545</v>
      </c>
      <c r="D70" s="13" t="s">
        <v>15</v>
      </c>
      <c r="E70" s="17" t="s">
        <v>56</v>
      </c>
      <c r="F70" s="9" t="s">
        <v>116</v>
      </c>
      <c r="G70" s="17" t="s">
        <v>267</v>
      </c>
      <c r="H70" s="21" t="s">
        <v>264</v>
      </c>
      <c r="I70" s="17" t="s">
        <v>268</v>
      </c>
      <c r="J70" s="33">
        <v>154350</v>
      </c>
      <c r="K70" s="17" t="s">
        <v>269</v>
      </c>
      <c r="L70" s="11" t="s">
        <v>528</v>
      </c>
    </row>
    <row r="71" spans="1:12" ht="25.5" x14ac:dyDescent="0.2">
      <c r="A71" s="14">
        <f t="shared" si="0"/>
        <v>64</v>
      </c>
      <c r="B71" s="7" t="s">
        <v>83</v>
      </c>
      <c r="C71" s="10">
        <v>3969569</v>
      </c>
      <c r="D71" s="13" t="s">
        <v>15</v>
      </c>
      <c r="E71" s="9" t="s">
        <v>77</v>
      </c>
      <c r="F71" s="9" t="s">
        <v>116</v>
      </c>
      <c r="G71" s="17" t="s">
        <v>267</v>
      </c>
      <c r="H71" s="21" t="s">
        <v>264</v>
      </c>
      <c r="I71" s="17" t="s">
        <v>268</v>
      </c>
      <c r="J71" s="33">
        <v>154350</v>
      </c>
      <c r="K71" s="17" t="s">
        <v>269</v>
      </c>
      <c r="L71" s="11" t="s">
        <v>528</v>
      </c>
    </row>
    <row r="72" spans="1:12" ht="25.5" x14ac:dyDescent="0.2">
      <c r="A72" s="14">
        <f t="shared" si="0"/>
        <v>65</v>
      </c>
      <c r="B72" s="7" t="s">
        <v>22</v>
      </c>
      <c r="C72" s="10">
        <v>660887</v>
      </c>
      <c r="D72" s="13" t="s">
        <v>15</v>
      </c>
      <c r="E72" s="9" t="s">
        <v>23</v>
      </c>
      <c r="F72" s="9" t="s">
        <v>116</v>
      </c>
      <c r="G72" s="17" t="s">
        <v>283</v>
      </c>
      <c r="H72" s="21" t="s">
        <v>176</v>
      </c>
      <c r="I72" s="9" t="s">
        <v>284</v>
      </c>
      <c r="J72" s="33">
        <v>1681650</v>
      </c>
      <c r="K72" s="17" t="s">
        <v>285</v>
      </c>
      <c r="L72" s="11" t="s">
        <v>548</v>
      </c>
    </row>
    <row r="73" spans="1:12" x14ac:dyDescent="0.2">
      <c r="A73" s="14">
        <f t="shared" si="0"/>
        <v>66</v>
      </c>
      <c r="B73" s="7" t="s">
        <v>33</v>
      </c>
      <c r="C73" s="10">
        <v>2016523</v>
      </c>
      <c r="D73" s="13" t="s">
        <v>15</v>
      </c>
      <c r="E73" s="6" t="s">
        <v>34</v>
      </c>
      <c r="F73" s="9" t="s">
        <v>116</v>
      </c>
      <c r="G73" s="17" t="s">
        <v>283</v>
      </c>
      <c r="H73" s="21" t="s">
        <v>176</v>
      </c>
      <c r="I73" s="9" t="s">
        <v>284</v>
      </c>
      <c r="J73" s="33">
        <v>1681650</v>
      </c>
      <c r="K73" s="17" t="s">
        <v>285</v>
      </c>
      <c r="L73" s="11" t="s">
        <v>548</v>
      </c>
    </row>
    <row r="74" spans="1:12" x14ac:dyDescent="0.2">
      <c r="A74" s="14">
        <f t="shared" ref="A74:A141" si="1">A73+1</f>
        <v>67</v>
      </c>
      <c r="B74" s="7" t="s">
        <v>64</v>
      </c>
      <c r="C74" s="10">
        <v>4513378</v>
      </c>
      <c r="D74" s="13" t="s">
        <v>15</v>
      </c>
      <c r="E74" s="17" t="s">
        <v>63</v>
      </c>
      <c r="F74" s="9" t="s">
        <v>116</v>
      </c>
      <c r="G74" s="17" t="s">
        <v>195</v>
      </c>
      <c r="H74" s="18" t="s">
        <v>292</v>
      </c>
      <c r="I74" s="17" t="s">
        <v>295</v>
      </c>
      <c r="J74" s="33">
        <v>2010800</v>
      </c>
      <c r="K74" s="17" t="s">
        <v>293</v>
      </c>
      <c r="L74" s="11" t="s">
        <v>548</v>
      </c>
    </row>
    <row r="75" spans="1:12" x14ac:dyDescent="0.2">
      <c r="A75" s="14">
        <f t="shared" si="1"/>
        <v>68</v>
      </c>
      <c r="B75" s="7" t="s">
        <v>97</v>
      </c>
      <c r="C75" s="10">
        <v>1874642</v>
      </c>
      <c r="D75" s="13" t="s">
        <v>15</v>
      </c>
      <c r="E75" s="12" t="s">
        <v>98</v>
      </c>
      <c r="F75" s="9" t="s">
        <v>16</v>
      </c>
      <c r="G75" s="17" t="s">
        <v>214</v>
      </c>
      <c r="H75" s="18" t="s">
        <v>292</v>
      </c>
      <c r="I75" s="17" t="s">
        <v>294</v>
      </c>
      <c r="J75" s="33">
        <v>2547050</v>
      </c>
      <c r="K75" s="17" t="s">
        <v>296</v>
      </c>
      <c r="L75" s="11" t="s">
        <v>548</v>
      </c>
    </row>
    <row r="76" spans="1:12" ht="25.5" x14ac:dyDescent="0.2">
      <c r="A76" s="14">
        <f t="shared" si="1"/>
        <v>69</v>
      </c>
      <c r="B76" s="7" t="s">
        <v>120</v>
      </c>
      <c r="C76" s="10">
        <v>4963322</v>
      </c>
      <c r="D76" s="13" t="s">
        <v>15</v>
      </c>
      <c r="E76" s="9" t="s">
        <v>82</v>
      </c>
      <c r="F76" s="9" t="s">
        <v>119</v>
      </c>
      <c r="G76" s="17" t="s">
        <v>199</v>
      </c>
      <c r="H76" s="18" t="s">
        <v>292</v>
      </c>
      <c r="I76" s="17" t="s">
        <v>297</v>
      </c>
      <c r="J76" s="33">
        <v>2010800</v>
      </c>
      <c r="K76" s="17" t="s">
        <v>298</v>
      </c>
      <c r="L76" s="11" t="s">
        <v>548</v>
      </c>
    </row>
    <row r="77" spans="1:12" ht="25.5" x14ac:dyDescent="0.2">
      <c r="A77" s="14">
        <f t="shared" si="1"/>
        <v>70</v>
      </c>
      <c r="B77" s="7" t="s">
        <v>76</v>
      </c>
      <c r="C77" s="13">
        <v>669175</v>
      </c>
      <c r="D77" s="13" t="s">
        <v>102</v>
      </c>
      <c r="E77" s="9" t="s">
        <v>103</v>
      </c>
      <c r="F77" s="9" t="s">
        <v>16</v>
      </c>
      <c r="G77" s="17" t="s">
        <v>214</v>
      </c>
      <c r="H77" s="18" t="s">
        <v>184</v>
      </c>
      <c r="I77" s="17" t="s">
        <v>299</v>
      </c>
      <c r="J77" s="33">
        <v>486255</v>
      </c>
      <c r="K77" s="17" t="s">
        <v>300</v>
      </c>
      <c r="L77" s="11" t="s">
        <v>548</v>
      </c>
    </row>
    <row r="78" spans="1:12" ht="25.5" x14ac:dyDescent="0.2">
      <c r="A78" s="14">
        <f t="shared" si="1"/>
        <v>71</v>
      </c>
      <c r="B78" s="9" t="s">
        <v>238</v>
      </c>
      <c r="C78" s="10">
        <v>423208</v>
      </c>
      <c r="D78" s="13" t="s">
        <v>15</v>
      </c>
      <c r="E78" s="9" t="s">
        <v>239</v>
      </c>
      <c r="F78" s="9" t="s">
        <v>116</v>
      </c>
      <c r="G78" s="17" t="s">
        <v>130</v>
      </c>
      <c r="H78" s="18" t="s">
        <v>163</v>
      </c>
      <c r="I78" s="17" t="s">
        <v>301</v>
      </c>
      <c r="J78" s="33">
        <v>324135</v>
      </c>
      <c r="K78" s="17" t="s">
        <v>302</v>
      </c>
      <c r="L78" s="11" t="s">
        <v>548</v>
      </c>
    </row>
    <row r="79" spans="1:12" ht="38.25" x14ac:dyDescent="0.2">
      <c r="A79" s="14">
        <f t="shared" si="1"/>
        <v>72</v>
      </c>
      <c r="B79" s="7" t="s">
        <v>104</v>
      </c>
      <c r="C79" s="13">
        <v>1126522</v>
      </c>
      <c r="D79" s="13" t="s">
        <v>15</v>
      </c>
      <c r="E79" s="6" t="s">
        <v>105</v>
      </c>
      <c r="F79" s="9" t="s">
        <v>116</v>
      </c>
      <c r="G79" s="17" t="s">
        <v>303</v>
      </c>
      <c r="H79" s="18" t="s">
        <v>163</v>
      </c>
      <c r="I79" s="17" t="s">
        <v>304</v>
      </c>
      <c r="J79" s="33">
        <v>548400</v>
      </c>
      <c r="K79" s="17" t="s">
        <v>305</v>
      </c>
      <c r="L79" s="11" t="s">
        <v>548</v>
      </c>
    </row>
    <row r="80" spans="1:12" ht="25.5" x14ac:dyDescent="0.2">
      <c r="A80" s="14">
        <f t="shared" si="1"/>
        <v>73</v>
      </c>
      <c r="B80" s="7" t="s">
        <v>74</v>
      </c>
      <c r="C80" s="13">
        <v>3795736</v>
      </c>
      <c r="D80" s="13" t="s">
        <v>15</v>
      </c>
      <c r="E80" s="9" t="s">
        <v>75</v>
      </c>
      <c r="F80" s="9" t="s">
        <v>116</v>
      </c>
      <c r="G80" s="17" t="s">
        <v>306</v>
      </c>
      <c r="H80" s="18" t="s">
        <v>307</v>
      </c>
      <c r="I80" s="17" t="s">
        <v>308</v>
      </c>
      <c r="J80" s="33">
        <v>463050</v>
      </c>
      <c r="K80" s="17" t="s">
        <v>309</v>
      </c>
      <c r="L80" s="11" t="s">
        <v>548</v>
      </c>
    </row>
    <row r="81" spans="1:12" ht="25.5" x14ac:dyDescent="0.2">
      <c r="A81" s="14">
        <f t="shared" si="1"/>
        <v>74</v>
      </c>
      <c r="B81" s="7" t="s">
        <v>55</v>
      </c>
      <c r="C81" s="10">
        <v>4078545</v>
      </c>
      <c r="D81" s="13" t="s">
        <v>15</v>
      </c>
      <c r="E81" s="17" t="s">
        <v>56</v>
      </c>
      <c r="F81" s="9" t="s">
        <v>116</v>
      </c>
      <c r="G81" s="17" t="s">
        <v>306</v>
      </c>
      <c r="H81" s="18" t="s">
        <v>307</v>
      </c>
      <c r="I81" s="17" t="s">
        <v>308</v>
      </c>
      <c r="J81" s="33">
        <v>463050</v>
      </c>
      <c r="K81" s="17" t="s">
        <v>309</v>
      </c>
      <c r="L81" s="11" t="s">
        <v>548</v>
      </c>
    </row>
    <row r="82" spans="1:12" ht="25.5" x14ac:dyDescent="0.2">
      <c r="A82" s="14">
        <f t="shared" si="1"/>
        <v>75</v>
      </c>
      <c r="B82" s="7" t="s">
        <v>262</v>
      </c>
      <c r="C82" s="10">
        <v>1178744</v>
      </c>
      <c r="D82" s="13" t="s">
        <v>15</v>
      </c>
      <c r="E82" s="9" t="s">
        <v>82</v>
      </c>
      <c r="F82" s="9" t="s">
        <v>16</v>
      </c>
      <c r="G82" s="17" t="s">
        <v>303</v>
      </c>
      <c r="H82" s="16" t="s">
        <v>163</v>
      </c>
      <c r="I82" s="9" t="s">
        <v>310</v>
      </c>
      <c r="J82" s="33">
        <v>548400</v>
      </c>
      <c r="K82" s="17" t="s">
        <v>311</v>
      </c>
      <c r="L82" s="11" t="s">
        <v>548</v>
      </c>
    </row>
    <row r="83" spans="1:12" ht="25.5" x14ac:dyDescent="0.2">
      <c r="A83" s="14">
        <f t="shared" si="1"/>
        <v>76</v>
      </c>
      <c r="B83" s="7" t="s">
        <v>48</v>
      </c>
      <c r="C83" s="13">
        <v>3663795</v>
      </c>
      <c r="D83" s="13" t="s">
        <v>15</v>
      </c>
      <c r="E83" s="17" t="s">
        <v>49</v>
      </c>
      <c r="F83" s="9" t="s">
        <v>116</v>
      </c>
      <c r="G83" s="17" t="s">
        <v>312</v>
      </c>
      <c r="H83" s="18" t="s">
        <v>313</v>
      </c>
      <c r="I83" s="17" t="s">
        <v>314</v>
      </c>
      <c r="J83" s="33">
        <v>584950</v>
      </c>
      <c r="K83" s="17" t="s">
        <v>315</v>
      </c>
      <c r="L83" s="11" t="s">
        <v>548</v>
      </c>
    </row>
    <row r="84" spans="1:12" x14ac:dyDescent="0.2">
      <c r="A84" s="40" t="s">
        <v>550</v>
      </c>
      <c r="B84" s="41"/>
      <c r="C84" s="41"/>
      <c r="D84" s="41"/>
      <c r="E84" s="41"/>
      <c r="F84" s="41"/>
      <c r="G84" s="41"/>
      <c r="H84" s="41"/>
      <c r="I84" s="42"/>
      <c r="J84" s="33">
        <f>SUM(J50:J83)</f>
        <v>85229290</v>
      </c>
      <c r="K84" s="17"/>
      <c r="L84" s="11"/>
    </row>
    <row r="85" spans="1:12" x14ac:dyDescent="0.2">
      <c r="A85" s="40" t="s">
        <v>550</v>
      </c>
      <c r="B85" s="41"/>
      <c r="C85" s="41"/>
      <c r="D85" s="41"/>
      <c r="E85" s="41"/>
      <c r="F85" s="41"/>
      <c r="G85" s="41"/>
      <c r="H85" s="41"/>
      <c r="I85" s="42"/>
      <c r="J85" s="33">
        <f>+J84</f>
        <v>85229290</v>
      </c>
      <c r="K85" s="17"/>
      <c r="L85" s="11"/>
    </row>
    <row r="86" spans="1:12" ht="25.5" x14ac:dyDescent="0.2">
      <c r="A86" s="14">
        <f>A83+1</f>
        <v>77</v>
      </c>
      <c r="B86" s="6" t="s">
        <v>45</v>
      </c>
      <c r="C86" s="13">
        <v>1771125</v>
      </c>
      <c r="D86" s="13" t="s">
        <v>15</v>
      </c>
      <c r="E86" s="6" t="s">
        <v>44</v>
      </c>
      <c r="F86" s="9" t="s">
        <v>116</v>
      </c>
      <c r="G86" s="17" t="s">
        <v>318</v>
      </c>
      <c r="H86" s="18" t="s">
        <v>163</v>
      </c>
      <c r="I86" s="17" t="s">
        <v>316</v>
      </c>
      <c r="J86" s="33">
        <v>560550</v>
      </c>
      <c r="K86" s="17" t="s">
        <v>317</v>
      </c>
      <c r="L86" s="11" t="s">
        <v>548</v>
      </c>
    </row>
    <row r="87" spans="1:12" ht="25.5" x14ac:dyDescent="0.2">
      <c r="A87" s="14">
        <f t="shared" si="1"/>
        <v>78</v>
      </c>
      <c r="B87" s="7" t="s">
        <v>17</v>
      </c>
      <c r="C87" s="13">
        <v>2440250</v>
      </c>
      <c r="D87" s="13" t="s">
        <v>15</v>
      </c>
      <c r="E87" s="9" t="s">
        <v>44</v>
      </c>
      <c r="F87" s="9" t="s">
        <v>116</v>
      </c>
      <c r="G87" s="17" t="s">
        <v>318</v>
      </c>
      <c r="H87" s="18" t="s">
        <v>163</v>
      </c>
      <c r="I87" s="17" t="s">
        <v>316</v>
      </c>
      <c r="J87" s="33">
        <v>560550</v>
      </c>
      <c r="K87" s="17" t="s">
        <v>317</v>
      </c>
      <c r="L87" s="11" t="s">
        <v>548</v>
      </c>
    </row>
    <row r="88" spans="1:12" ht="25.5" x14ac:dyDescent="0.2">
      <c r="A88" s="14">
        <f t="shared" si="1"/>
        <v>79</v>
      </c>
      <c r="B88" s="7" t="s">
        <v>91</v>
      </c>
      <c r="C88" s="10">
        <v>1267304</v>
      </c>
      <c r="D88" s="13" t="s">
        <v>15</v>
      </c>
      <c r="E88" s="6" t="s">
        <v>92</v>
      </c>
      <c r="F88" s="9" t="s">
        <v>116</v>
      </c>
      <c r="G88" s="17" t="s">
        <v>318</v>
      </c>
      <c r="H88" s="18" t="s">
        <v>319</v>
      </c>
      <c r="I88" s="17" t="s">
        <v>320</v>
      </c>
      <c r="J88" s="11">
        <v>560550</v>
      </c>
      <c r="K88" s="17" t="s">
        <v>321</v>
      </c>
      <c r="L88" s="11" t="s">
        <v>548</v>
      </c>
    </row>
    <row r="89" spans="1:12" ht="25.5" x14ac:dyDescent="0.2">
      <c r="A89" s="14">
        <f t="shared" si="1"/>
        <v>80</v>
      </c>
      <c r="B89" s="7" t="s">
        <v>46</v>
      </c>
      <c r="C89" s="10">
        <v>657643</v>
      </c>
      <c r="D89" s="13" t="s">
        <v>15</v>
      </c>
      <c r="E89" s="9" t="s">
        <v>47</v>
      </c>
      <c r="F89" s="9" t="s">
        <v>116</v>
      </c>
      <c r="G89" s="17" t="s">
        <v>318</v>
      </c>
      <c r="H89" s="18" t="s">
        <v>319</v>
      </c>
      <c r="I89" s="17" t="s">
        <v>320</v>
      </c>
      <c r="J89" s="11">
        <v>560550</v>
      </c>
      <c r="K89" s="17" t="s">
        <v>321</v>
      </c>
      <c r="L89" s="11" t="s">
        <v>548</v>
      </c>
    </row>
    <row r="90" spans="1:12" ht="25.5" x14ac:dyDescent="0.2">
      <c r="A90" s="14">
        <f t="shared" si="1"/>
        <v>81</v>
      </c>
      <c r="B90" s="32" t="s">
        <v>14</v>
      </c>
      <c r="C90" s="10">
        <v>1031871</v>
      </c>
      <c r="D90" s="13" t="s">
        <v>15</v>
      </c>
      <c r="E90" s="6" t="s">
        <v>489</v>
      </c>
      <c r="F90" s="9" t="s">
        <v>116</v>
      </c>
      <c r="G90" s="17" t="s">
        <v>322</v>
      </c>
      <c r="H90" s="18" t="s">
        <v>264</v>
      </c>
      <c r="I90" s="17" t="s">
        <v>323</v>
      </c>
      <c r="J90" s="33">
        <v>108045</v>
      </c>
      <c r="K90" s="17" t="s">
        <v>324</v>
      </c>
      <c r="L90" s="11" t="s">
        <v>548</v>
      </c>
    </row>
    <row r="91" spans="1:12" ht="25.5" x14ac:dyDescent="0.2">
      <c r="A91" s="14">
        <f t="shared" si="1"/>
        <v>82</v>
      </c>
      <c r="B91" s="6" t="s">
        <v>60</v>
      </c>
      <c r="C91" s="13">
        <v>1636414</v>
      </c>
      <c r="D91" s="13" t="s">
        <v>15</v>
      </c>
      <c r="E91" s="9" t="s">
        <v>21</v>
      </c>
      <c r="F91" s="9" t="s">
        <v>116</v>
      </c>
      <c r="G91" s="17" t="s">
        <v>325</v>
      </c>
      <c r="H91" s="18" t="s">
        <v>326</v>
      </c>
      <c r="I91" s="17" t="s">
        <v>128</v>
      </c>
      <c r="J91" s="33">
        <v>1157750</v>
      </c>
      <c r="K91" s="17" t="s">
        <v>327</v>
      </c>
      <c r="L91" s="11" t="s">
        <v>548</v>
      </c>
    </row>
    <row r="92" spans="1:12" ht="25.5" x14ac:dyDescent="0.2">
      <c r="A92" s="14">
        <f t="shared" si="1"/>
        <v>83</v>
      </c>
      <c r="B92" s="6" t="s">
        <v>80</v>
      </c>
      <c r="C92" s="13">
        <v>3818957</v>
      </c>
      <c r="D92" s="13" t="s">
        <v>15</v>
      </c>
      <c r="E92" s="23" t="s">
        <v>21</v>
      </c>
      <c r="F92" s="9" t="s">
        <v>116</v>
      </c>
      <c r="G92" s="17" t="s">
        <v>325</v>
      </c>
      <c r="H92" s="18" t="s">
        <v>326</v>
      </c>
      <c r="I92" s="17" t="s">
        <v>128</v>
      </c>
      <c r="J92" s="33">
        <v>1157750</v>
      </c>
      <c r="K92" s="17" t="s">
        <v>327</v>
      </c>
      <c r="L92" s="11" t="s">
        <v>548</v>
      </c>
    </row>
    <row r="93" spans="1:12" x14ac:dyDescent="0.2">
      <c r="A93" s="14">
        <f t="shared" si="1"/>
        <v>84</v>
      </c>
      <c r="B93" s="6" t="s">
        <v>43</v>
      </c>
      <c r="C93" s="13">
        <v>2310774</v>
      </c>
      <c r="D93" s="13" t="s">
        <v>15</v>
      </c>
      <c r="E93" s="9" t="s">
        <v>44</v>
      </c>
      <c r="F93" s="9" t="s">
        <v>16</v>
      </c>
      <c r="G93" s="17" t="s">
        <v>283</v>
      </c>
      <c r="H93" s="18" t="s">
        <v>131</v>
      </c>
      <c r="I93" s="17" t="s">
        <v>328</v>
      </c>
      <c r="J93" s="33">
        <v>1681650</v>
      </c>
      <c r="K93" s="17" t="s">
        <v>329</v>
      </c>
      <c r="L93" s="11" t="s">
        <v>548</v>
      </c>
    </row>
    <row r="94" spans="1:12" s="31" customFormat="1" x14ac:dyDescent="0.2">
      <c r="A94" s="14">
        <f t="shared" si="1"/>
        <v>85</v>
      </c>
      <c r="B94" s="6" t="s">
        <v>122</v>
      </c>
      <c r="C94" s="13">
        <v>4503116</v>
      </c>
      <c r="D94" s="13" t="s">
        <v>15</v>
      </c>
      <c r="E94" s="9" t="s">
        <v>82</v>
      </c>
      <c r="F94" s="9" t="s">
        <v>488</v>
      </c>
      <c r="G94" s="17" t="s">
        <v>283</v>
      </c>
      <c r="H94" s="18" t="s">
        <v>131</v>
      </c>
      <c r="I94" s="17" t="s">
        <v>328</v>
      </c>
      <c r="J94" s="33">
        <v>1681650</v>
      </c>
      <c r="K94" s="17" t="s">
        <v>329</v>
      </c>
      <c r="L94" s="11" t="s">
        <v>548</v>
      </c>
    </row>
    <row r="95" spans="1:12" ht="25.5" x14ac:dyDescent="0.2">
      <c r="A95" s="14">
        <f t="shared" si="1"/>
        <v>86</v>
      </c>
      <c r="B95" s="7" t="s">
        <v>330</v>
      </c>
      <c r="C95" s="10">
        <v>3397321</v>
      </c>
      <c r="D95" s="13" t="s">
        <v>15</v>
      </c>
      <c r="E95" s="9" t="s">
        <v>21</v>
      </c>
      <c r="F95" s="9" t="s">
        <v>116</v>
      </c>
      <c r="G95" s="17" t="s">
        <v>172</v>
      </c>
      <c r="H95" s="21" t="s">
        <v>331</v>
      </c>
      <c r="I95" s="17" t="s">
        <v>332</v>
      </c>
      <c r="J95" s="33">
        <v>2083950</v>
      </c>
      <c r="K95" s="17" t="s">
        <v>333</v>
      </c>
      <c r="L95" s="11" t="s">
        <v>548</v>
      </c>
    </row>
    <row r="96" spans="1:12" ht="25.5" x14ac:dyDescent="0.2">
      <c r="A96" s="14">
        <f t="shared" si="1"/>
        <v>87</v>
      </c>
      <c r="B96" s="7" t="s">
        <v>39</v>
      </c>
      <c r="C96" s="10">
        <v>1861509</v>
      </c>
      <c r="D96" s="13" t="s">
        <v>15</v>
      </c>
      <c r="E96" s="9" t="s">
        <v>21</v>
      </c>
      <c r="F96" s="9" t="s">
        <v>116</v>
      </c>
      <c r="G96" s="17" t="s">
        <v>172</v>
      </c>
      <c r="H96" s="21" t="s">
        <v>331</v>
      </c>
      <c r="I96" s="17" t="s">
        <v>332</v>
      </c>
      <c r="J96" s="33">
        <v>2083950</v>
      </c>
      <c r="K96" s="17" t="s">
        <v>333</v>
      </c>
      <c r="L96" s="11" t="s">
        <v>548</v>
      </c>
    </row>
    <row r="97" spans="1:12" ht="25.5" x14ac:dyDescent="0.2">
      <c r="A97" s="14">
        <f t="shared" si="1"/>
        <v>88</v>
      </c>
      <c r="B97" s="7" t="s">
        <v>41</v>
      </c>
      <c r="C97" s="13">
        <v>3849579</v>
      </c>
      <c r="D97" s="13" t="s">
        <v>15</v>
      </c>
      <c r="E97" s="9" t="s">
        <v>21</v>
      </c>
      <c r="F97" s="9" t="s">
        <v>116</v>
      </c>
      <c r="G97" s="27" t="s">
        <v>334</v>
      </c>
      <c r="H97" s="21" t="s">
        <v>335</v>
      </c>
      <c r="I97" s="9" t="s">
        <v>332</v>
      </c>
      <c r="J97" s="33">
        <v>1645200</v>
      </c>
      <c r="K97" s="17" t="s">
        <v>336</v>
      </c>
      <c r="L97" s="11" t="s">
        <v>548</v>
      </c>
    </row>
    <row r="98" spans="1:12" ht="25.5" x14ac:dyDescent="0.2">
      <c r="A98" s="14">
        <f t="shared" si="1"/>
        <v>89</v>
      </c>
      <c r="B98" s="7" t="s">
        <v>40</v>
      </c>
      <c r="C98" s="13">
        <v>3903710</v>
      </c>
      <c r="D98" s="13" t="s">
        <v>31</v>
      </c>
      <c r="E98" s="23" t="s">
        <v>21</v>
      </c>
      <c r="F98" s="9" t="s">
        <v>116</v>
      </c>
      <c r="G98" s="27" t="s">
        <v>334</v>
      </c>
      <c r="H98" s="21" t="s">
        <v>335</v>
      </c>
      <c r="I98" s="9" t="s">
        <v>332</v>
      </c>
      <c r="J98" s="33">
        <v>1645200</v>
      </c>
      <c r="K98" s="17" t="s">
        <v>336</v>
      </c>
      <c r="L98" s="11" t="s">
        <v>548</v>
      </c>
    </row>
    <row r="99" spans="1:12" ht="25.5" x14ac:dyDescent="0.2">
      <c r="A99" s="14">
        <f t="shared" si="1"/>
        <v>90</v>
      </c>
      <c r="B99" s="7" t="s">
        <v>61</v>
      </c>
      <c r="C99" s="13">
        <v>2128397</v>
      </c>
      <c r="D99" s="13" t="s">
        <v>15</v>
      </c>
      <c r="E99" s="9" t="s">
        <v>73</v>
      </c>
      <c r="F99" s="9" t="s">
        <v>116</v>
      </c>
      <c r="G99" s="17" t="s">
        <v>337</v>
      </c>
      <c r="H99" s="16" t="s">
        <v>338</v>
      </c>
      <c r="I99" s="17" t="s">
        <v>339</v>
      </c>
      <c r="J99" s="33">
        <v>1620850</v>
      </c>
      <c r="K99" s="22" t="s">
        <v>340</v>
      </c>
      <c r="L99" s="11" t="s">
        <v>548</v>
      </c>
    </row>
    <row r="100" spans="1:12" ht="25.5" x14ac:dyDescent="0.2">
      <c r="A100" s="14">
        <f t="shared" si="1"/>
        <v>91</v>
      </c>
      <c r="B100" s="7" t="s">
        <v>57</v>
      </c>
      <c r="C100" s="13">
        <v>831661</v>
      </c>
      <c r="D100" s="13" t="s">
        <v>15</v>
      </c>
      <c r="E100" s="9" t="s">
        <v>58</v>
      </c>
      <c r="F100" s="9" t="s">
        <v>116</v>
      </c>
      <c r="G100" s="17" t="s">
        <v>337</v>
      </c>
      <c r="H100" s="16" t="s">
        <v>338</v>
      </c>
      <c r="I100" s="17" t="s">
        <v>339</v>
      </c>
      <c r="J100" s="33">
        <v>1620850</v>
      </c>
      <c r="K100" s="22" t="s">
        <v>340</v>
      </c>
      <c r="L100" s="11" t="s">
        <v>548</v>
      </c>
    </row>
    <row r="101" spans="1:12" x14ac:dyDescent="0.2">
      <c r="A101" s="14">
        <f t="shared" si="1"/>
        <v>92</v>
      </c>
      <c r="B101" s="7" t="s">
        <v>35</v>
      </c>
      <c r="C101" s="10">
        <v>5609080</v>
      </c>
      <c r="D101" s="13" t="s">
        <v>15</v>
      </c>
      <c r="E101" s="9" t="s">
        <v>36</v>
      </c>
      <c r="F101" s="9" t="s">
        <v>16</v>
      </c>
      <c r="G101" s="17" t="s">
        <v>172</v>
      </c>
      <c r="H101" s="16" t="s">
        <v>335</v>
      </c>
      <c r="I101" s="9" t="s">
        <v>328</v>
      </c>
      <c r="J101" s="33">
        <v>2083950</v>
      </c>
      <c r="K101" s="17" t="s">
        <v>341</v>
      </c>
      <c r="L101" s="11" t="s">
        <v>548</v>
      </c>
    </row>
    <row r="102" spans="1:12" x14ac:dyDescent="0.2">
      <c r="A102" s="14">
        <f t="shared" si="1"/>
        <v>93</v>
      </c>
      <c r="B102" s="7" t="s">
        <v>59</v>
      </c>
      <c r="C102" s="10">
        <v>7734651</v>
      </c>
      <c r="D102" s="13" t="s">
        <v>15</v>
      </c>
      <c r="E102" s="9" t="s">
        <v>36</v>
      </c>
      <c r="F102" s="9" t="s">
        <v>16</v>
      </c>
      <c r="G102" s="17" t="s">
        <v>172</v>
      </c>
      <c r="H102" s="16" t="s">
        <v>335</v>
      </c>
      <c r="I102" s="9" t="s">
        <v>328</v>
      </c>
      <c r="J102" s="33">
        <v>2083950</v>
      </c>
      <c r="K102" s="17" t="s">
        <v>341</v>
      </c>
      <c r="L102" s="11" t="s">
        <v>548</v>
      </c>
    </row>
    <row r="103" spans="1:12" ht="25.5" x14ac:dyDescent="0.2">
      <c r="A103" s="14">
        <f t="shared" si="1"/>
        <v>94</v>
      </c>
      <c r="B103" s="6" t="s">
        <v>20</v>
      </c>
      <c r="C103" s="13">
        <v>1919956</v>
      </c>
      <c r="D103" s="13" t="s">
        <v>15</v>
      </c>
      <c r="E103" s="9" t="s">
        <v>21</v>
      </c>
      <c r="F103" s="9" t="s">
        <v>116</v>
      </c>
      <c r="G103" s="17" t="s">
        <v>342</v>
      </c>
      <c r="H103" s="16" t="s">
        <v>343</v>
      </c>
      <c r="I103" s="9" t="s">
        <v>344</v>
      </c>
      <c r="J103" s="33">
        <v>154350</v>
      </c>
      <c r="K103" s="17" t="s">
        <v>345</v>
      </c>
      <c r="L103" s="11" t="s">
        <v>548</v>
      </c>
    </row>
    <row r="104" spans="1:12" ht="25.5" x14ac:dyDescent="0.2">
      <c r="A104" s="14">
        <f t="shared" si="1"/>
        <v>95</v>
      </c>
      <c r="B104" s="7" t="s">
        <v>42</v>
      </c>
      <c r="C104" s="10">
        <v>1799196</v>
      </c>
      <c r="D104" s="13" t="s">
        <v>15</v>
      </c>
      <c r="E104" s="9" t="s">
        <v>27</v>
      </c>
      <c r="F104" s="9" t="s">
        <v>116</v>
      </c>
      <c r="G104" s="17" t="s">
        <v>342</v>
      </c>
      <c r="H104" s="16" t="s">
        <v>343</v>
      </c>
      <c r="I104" s="9" t="s">
        <v>344</v>
      </c>
      <c r="J104" s="33">
        <v>154350</v>
      </c>
      <c r="K104" s="17" t="s">
        <v>345</v>
      </c>
      <c r="L104" s="11" t="s">
        <v>548</v>
      </c>
    </row>
    <row r="105" spans="1:12" ht="25.5" x14ac:dyDescent="0.2">
      <c r="A105" s="14">
        <f t="shared" si="1"/>
        <v>96</v>
      </c>
      <c r="B105" s="7" t="s">
        <v>346</v>
      </c>
      <c r="C105" s="10">
        <v>1084729</v>
      </c>
      <c r="D105" s="13" t="s">
        <v>15</v>
      </c>
      <c r="E105" s="9" t="s">
        <v>233</v>
      </c>
      <c r="F105" s="9" t="s">
        <v>16</v>
      </c>
      <c r="G105" s="17" t="s">
        <v>347</v>
      </c>
      <c r="H105" s="21" t="s">
        <v>348</v>
      </c>
      <c r="I105" s="9" t="s">
        <v>349</v>
      </c>
      <c r="J105" s="33">
        <v>1060250</v>
      </c>
      <c r="K105" s="17" t="s">
        <v>350</v>
      </c>
      <c r="L105" s="11" t="s">
        <v>548</v>
      </c>
    </row>
    <row r="106" spans="1:12" ht="25.5" x14ac:dyDescent="0.2">
      <c r="A106" s="14">
        <f t="shared" si="1"/>
        <v>97</v>
      </c>
      <c r="B106" s="32" t="s">
        <v>14</v>
      </c>
      <c r="C106" s="10">
        <v>1031871</v>
      </c>
      <c r="D106" s="13" t="s">
        <v>15</v>
      </c>
      <c r="E106" s="6" t="s">
        <v>489</v>
      </c>
      <c r="F106" s="9" t="s">
        <v>116</v>
      </c>
      <c r="G106" s="17" t="s">
        <v>347</v>
      </c>
      <c r="H106" s="21" t="s">
        <v>348</v>
      </c>
      <c r="I106" s="9" t="s">
        <v>349</v>
      </c>
      <c r="J106" s="33">
        <v>742175</v>
      </c>
      <c r="K106" s="17" t="s">
        <v>350</v>
      </c>
      <c r="L106" s="11" t="s">
        <v>548</v>
      </c>
    </row>
    <row r="107" spans="1:12" ht="25.5" x14ac:dyDescent="0.2">
      <c r="A107" s="14">
        <f t="shared" si="1"/>
        <v>98</v>
      </c>
      <c r="B107" s="7" t="s">
        <v>351</v>
      </c>
      <c r="C107" s="10">
        <v>5918035</v>
      </c>
      <c r="D107" s="13" t="s">
        <v>15</v>
      </c>
      <c r="E107" s="25" t="s">
        <v>352</v>
      </c>
      <c r="F107" s="9" t="s">
        <v>116</v>
      </c>
      <c r="G107" s="17" t="s">
        <v>347</v>
      </c>
      <c r="H107" s="21" t="s">
        <v>348</v>
      </c>
      <c r="I107" s="9" t="s">
        <v>349</v>
      </c>
      <c r="J107" s="33">
        <v>742175</v>
      </c>
      <c r="K107" s="17" t="s">
        <v>350</v>
      </c>
      <c r="L107" s="11" t="s">
        <v>548</v>
      </c>
    </row>
    <row r="108" spans="1:12" x14ac:dyDescent="0.2">
      <c r="A108" s="14">
        <f t="shared" si="1"/>
        <v>99</v>
      </c>
      <c r="B108" s="7" t="s">
        <v>346</v>
      </c>
      <c r="C108" s="10">
        <v>1084729</v>
      </c>
      <c r="D108" s="13" t="s">
        <v>15</v>
      </c>
      <c r="E108" s="9" t="s">
        <v>233</v>
      </c>
      <c r="F108" s="9" t="s">
        <v>16</v>
      </c>
      <c r="G108" s="17" t="s">
        <v>353</v>
      </c>
      <c r="H108" s="21" t="s">
        <v>354</v>
      </c>
      <c r="I108" s="9" t="s">
        <v>355</v>
      </c>
      <c r="J108" s="33">
        <v>154350</v>
      </c>
      <c r="K108" s="17" t="s">
        <v>356</v>
      </c>
      <c r="L108" s="11" t="s">
        <v>548</v>
      </c>
    </row>
    <row r="109" spans="1:12" x14ac:dyDescent="0.2">
      <c r="A109" s="14">
        <f t="shared" si="1"/>
        <v>100</v>
      </c>
      <c r="B109" s="7" t="s">
        <v>357</v>
      </c>
      <c r="C109" s="10">
        <v>4165103</v>
      </c>
      <c r="D109" s="13" t="s">
        <v>15</v>
      </c>
      <c r="E109" s="17" t="s">
        <v>358</v>
      </c>
      <c r="F109" s="9" t="s">
        <v>16</v>
      </c>
      <c r="G109" s="17" t="s">
        <v>353</v>
      </c>
      <c r="H109" s="21" t="s">
        <v>354</v>
      </c>
      <c r="I109" s="9" t="s">
        <v>355</v>
      </c>
      <c r="J109" s="33">
        <v>108045</v>
      </c>
      <c r="K109" s="17" t="s">
        <v>356</v>
      </c>
      <c r="L109" s="11" t="s">
        <v>548</v>
      </c>
    </row>
    <row r="110" spans="1:12" x14ac:dyDescent="0.2">
      <c r="A110" s="14">
        <f t="shared" si="1"/>
        <v>101</v>
      </c>
      <c r="B110" s="7" t="s">
        <v>351</v>
      </c>
      <c r="C110" s="10">
        <v>5918035</v>
      </c>
      <c r="D110" s="13" t="s">
        <v>15</v>
      </c>
      <c r="E110" s="25" t="s">
        <v>352</v>
      </c>
      <c r="F110" s="9" t="s">
        <v>116</v>
      </c>
      <c r="G110" s="17" t="s">
        <v>353</v>
      </c>
      <c r="H110" s="21" t="s">
        <v>354</v>
      </c>
      <c r="I110" s="9" t="s">
        <v>355</v>
      </c>
      <c r="J110" s="33">
        <v>108045</v>
      </c>
      <c r="K110" s="17" t="s">
        <v>356</v>
      </c>
      <c r="L110" s="11" t="s">
        <v>548</v>
      </c>
    </row>
    <row r="111" spans="1:12" ht="89.25" x14ac:dyDescent="0.2">
      <c r="A111" s="14">
        <f t="shared" si="1"/>
        <v>102</v>
      </c>
      <c r="B111" s="7" t="s">
        <v>100</v>
      </c>
      <c r="C111" s="10">
        <v>1919121</v>
      </c>
      <c r="D111" s="13" t="s">
        <v>15</v>
      </c>
      <c r="E111" s="9" t="s">
        <v>125</v>
      </c>
      <c r="F111" s="9" t="s">
        <v>116</v>
      </c>
      <c r="G111" s="17" t="s">
        <v>148</v>
      </c>
      <c r="H111" s="21" t="s">
        <v>359</v>
      </c>
      <c r="I111" s="9" t="s">
        <v>360</v>
      </c>
      <c r="J111" s="33">
        <v>1157750</v>
      </c>
      <c r="K111" s="17" t="s">
        <v>361</v>
      </c>
      <c r="L111" s="11" t="s">
        <v>548</v>
      </c>
    </row>
    <row r="112" spans="1:12" ht="25.5" x14ac:dyDescent="0.2">
      <c r="A112" s="14">
        <f t="shared" si="1"/>
        <v>103</v>
      </c>
      <c r="B112" s="7" t="s">
        <v>373</v>
      </c>
      <c r="C112" s="13">
        <v>505426</v>
      </c>
      <c r="D112" s="13" t="s">
        <v>15</v>
      </c>
      <c r="E112" s="23" t="s">
        <v>374</v>
      </c>
      <c r="F112" s="9" t="s">
        <v>375</v>
      </c>
      <c r="G112" s="17" t="s">
        <v>376</v>
      </c>
      <c r="H112" s="21" t="s">
        <v>338</v>
      </c>
      <c r="I112" s="9" t="s">
        <v>377</v>
      </c>
      <c r="J112" s="33">
        <v>1620850</v>
      </c>
      <c r="K112" s="17" t="s">
        <v>378</v>
      </c>
      <c r="L112" s="11" t="s">
        <v>548</v>
      </c>
    </row>
    <row r="113" spans="1:12" ht="25.5" x14ac:dyDescent="0.2">
      <c r="A113" s="14">
        <f t="shared" si="1"/>
        <v>104</v>
      </c>
      <c r="B113" s="9" t="s">
        <v>238</v>
      </c>
      <c r="C113" s="10">
        <v>423208</v>
      </c>
      <c r="D113" s="13" t="s">
        <v>15</v>
      </c>
      <c r="E113" s="9" t="s">
        <v>239</v>
      </c>
      <c r="F113" s="9" t="s">
        <v>116</v>
      </c>
      <c r="G113" s="17" t="s">
        <v>166</v>
      </c>
      <c r="H113" s="18" t="s">
        <v>319</v>
      </c>
      <c r="I113" s="9" t="s">
        <v>379</v>
      </c>
      <c r="J113" s="33">
        <v>392385</v>
      </c>
      <c r="K113" s="17" t="s">
        <v>380</v>
      </c>
      <c r="L113" s="11" t="s">
        <v>548</v>
      </c>
    </row>
    <row r="114" spans="1:12" ht="89.25" x14ac:dyDescent="0.2">
      <c r="A114" s="14">
        <f t="shared" si="1"/>
        <v>105</v>
      </c>
      <c r="B114" s="7" t="s">
        <v>95</v>
      </c>
      <c r="C114" s="10">
        <v>4327808</v>
      </c>
      <c r="D114" s="13" t="s">
        <v>15</v>
      </c>
      <c r="E114" s="9" t="s">
        <v>96</v>
      </c>
      <c r="F114" s="9" t="s">
        <v>116</v>
      </c>
      <c r="G114" s="17" t="s">
        <v>148</v>
      </c>
      <c r="H114" s="18" t="s">
        <v>359</v>
      </c>
      <c r="I114" s="9" t="s">
        <v>360</v>
      </c>
      <c r="J114" s="33">
        <v>1157750</v>
      </c>
      <c r="K114" s="17" t="s">
        <v>384</v>
      </c>
      <c r="L114" s="11" t="s">
        <v>548</v>
      </c>
    </row>
    <row r="115" spans="1:12" ht="25.5" x14ac:dyDescent="0.2">
      <c r="A115" s="14">
        <f t="shared" si="1"/>
        <v>106</v>
      </c>
      <c r="B115" s="7" t="s">
        <v>74</v>
      </c>
      <c r="C115" s="13">
        <v>3795736</v>
      </c>
      <c r="D115" s="13" t="s">
        <v>15</v>
      </c>
      <c r="E115" s="9" t="s">
        <v>75</v>
      </c>
      <c r="F115" s="9" t="s">
        <v>116</v>
      </c>
      <c r="G115" s="17" t="s">
        <v>385</v>
      </c>
      <c r="H115" s="21" t="s">
        <v>386</v>
      </c>
      <c r="I115" s="9" t="s">
        <v>387</v>
      </c>
      <c r="J115" s="33">
        <v>142150</v>
      </c>
      <c r="K115" s="17" t="s">
        <v>388</v>
      </c>
      <c r="L115" s="11" t="s">
        <v>548</v>
      </c>
    </row>
    <row r="116" spans="1:12" ht="25.5" x14ac:dyDescent="0.2">
      <c r="A116" s="14">
        <f t="shared" si="1"/>
        <v>107</v>
      </c>
      <c r="B116" s="7" t="s">
        <v>55</v>
      </c>
      <c r="C116" s="10">
        <v>4078545</v>
      </c>
      <c r="D116" s="13" t="s">
        <v>15</v>
      </c>
      <c r="E116" s="17" t="s">
        <v>56</v>
      </c>
      <c r="F116" s="9" t="s">
        <v>116</v>
      </c>
      <c r="G116" s="17" t="s">
        <v>385</v>
      </c>
      <c r="H116" s="21" t="s">
        <v>386</v>
      </c>
      <c r="I116" s="9" t="s">
        <v>387</v>
      </c>
      <c r="J116" s="33">
        <v>142150</v>
      </c>
      <c r="K116" s="17" t="s">
        <v>388</v>
      </c>
      <c r="L116" s="11" t="s">
        <v>548</v>
      </c>
    </row>
    <row r="117" spans="1:12" x14ac:dyDescent="0.2">
      <c r="A117" s="14">
        <f t="shared" si="1"/>
        <v>108</v>
      </c>
      <c r="B117" s="32" t="s">
        <v>14</v>
      </c>
      <c r="C117" s="10">
        <v>1031871</v>
      </c>
      <c r="D117" s="13" t="s">
        <v>15</v>
      </c>
      <c r="E117" s="6" t="s">
        <v>489</v>
      </c>
      <c r="F117" s="9" t="s">
        <v>116</v>
      </c>
      <c r="G117" s="17" t="s">
        <v>389</v>
      </c>
      <c r="H117" s="21" t="s">
        <v>390</v>
      </c>
      <c r="I117" s="9" t="s">
        <v>391</v>
      </c>
      <c r="J117" s="33">
        <v>540225</v>
      </c>
      <c r="K117" s="17" t="s">
        <v>392</v>
      </c>
      <c r="L117" s="11" t="s">
        <v>548</v>
      </c>
    </row>
    <row r="118" spans="1:12" ht="51" x14ac:dyDescent="0.2">
      <c r="A118" s="14">
        <f t="shared" si="1"/>
        <v>109</v>
      </c>
      <c r="B118" s="7" t="s">
        <v>393</v>
      </c>
      <c r="C118" s="10">
        <v>385473</v>
      </c>
      <c r="D118" s="13" t="s">
        <v>15</v>
      </c>
      <c r="E118" s="9" t="s">
        <v>394</v>
      </c>
      <c r="F118" s="9" t="s">
        <v>16</v>
      </c>
      <c r="G118" s="17" t="s">
        <v>376</v>
      </c>
      <c r="H118" s="21" t="s">
        <v>338</v>
      </c>
      <c r="I118" s="9" t="s">
        <v>395</v>
      </c>
      <c r="J118" s="33">
        <v>1620850</v>
      </c>
      <c r="K118" s="17" t="s">
        <v>396</v>
      </c>
      <c r="L118" s="11" t="s">
        <v>548</v>
      </c>
    </row>
    <row r="119" spans="1:12" ht="51" x14ac:dyDescent="0.2">
      <c r="A119" s="14">
        <f t="shared" si="1"/>
        <v>110</v>
      </c>
      <c r="B119" s="7" t="s">
        <v>393</v>
      </c>
      <c r="C119" s="10">
        <v>385473</v>
      </c>
      <c r="D119" s="13" t="s">
        <v>15</v>
      </c>
      <c r="E119" s="9" t="s">
        <v>394</v>
      </c>
      <c r="F119" s="9" t="s">
        <v>16</v>
      </c>
      <c r="G119" s="17" t="s">
        <v>376</v>
      </c>
      <c r="H119" s="21" t="s">
        <v>403</v>
      </c>
      <c r="I119" s="17" t="s">
        <v>404</v>
      </c>
      <c r="J119" s="33">
        <v>1620850</v>
      </c>
      <c r="K119" s="17" t="s">
        <v>405</v>
      </c>
      <c r="L119" s="11" t="s">
        <v>493</v>
      </c>
    </row>
    <row r="120" spans="1:12" ht="51" x14ac:dyDescent="0.2">
      <c r="A120" s="14">
        <f t="shared" si="1"/>
        <v>111</v>
      </c>
      <c r="B120" s="9" t="s">
        <v>406</v>
      </c>
      <c r="C120" s="10">
        <v>2109961</v>
      </c>
      <c r="D120" s="13" t="s">
        <v>15</v>
      </c>
      <c r="E120" s="23" t="s">
        <v>407</v>
      </c>
      <c r="F120" s="9" t="s">
        <v>16</v>
      </c>
      <c r="G120" s="17" t="s">
        <v>376</v>
      </c>
      <c r="H120" s="21" t="s">
        <v>403</v>
      </c>
      <c r="I120" s="17" t="s">
        <v>404</v>
      </c>
      <c r="J120" s="33">
        <v>1620850</v>
      </c>
      <c r="K120" s="17" t="s">
        <v>405</v>
      </c>
      <c r="L120" s="11" t="s">
        <v>493</v>
      </c>
    </row>
    <row r="121" spans="1:12" ht="51" x14ac:dyDescent="0.2">
      <c r="A121" s="14">
        <f t="shared" si="1"/>
        <v>112</v>
      </c>
      <c r="B121" s="6" t="s">
        <v>408</v>
      </c>
      <c r="C121" s="13">
        <v>704844</v>
      </c>
      <c r="D121" s="13" t="s">
        <v>15</v>
      </c>
      <c r="E121" s="23" t="s">
        <v>358</v>
      </c>
      <c r="F121" s="9" t="s">
        <v>16</v>
      </c>
      <c r="G121" s="17" t="s">
        <v>376</v>
      </c>
      <c r="H121" s="21" t="s">
        <v>403</v>
      </c>
      <c r="I121" s="17" t="s">
        <v>404</v>
      </c>
      <c r="J121" s="33">
        <v>1620850</v>
      </c>
      <c r="K121" s="17" t="s">
        <v>405</v>
      </c>
      <c r="L121" s="11" t="s">
        <v>493</v>
      </c>
    </row>
    <row r="122" spans="1:12" ht="25.5" x14ac:dyDescent="0.2">
      <c r="A122" s="14">
        <f t="shared" si="1"/>
        <v>113</v>
      </c>
      <c r="B122" s="7" t="s">
        <v>187</v>
      </c>
      <c r="C122" s="10">
        <v>1417934</v>
      </c>
      <c r="D122" s="13" t="s">
        <v>15</v>
      </c>
      <c r="E122" s="17" t="s">
        <v>135</v>
      </c>
      <c r="F122" s="9" t="s">
        <v>16</v>
      </c>
      <c r="G122" s="17" t="s">
        <v>130</v>
      </c>
      <c r="H122" s="16" t="s">
        <v>415</v>
      </c>
      <c r="I122" s="17" t="s">
        <v>416</v>
      </c>
      <c r="J122" s="33">
        <v>154350</v>
      </c>
      <c r="K122" s="35" t="s">
        <v>417</v>
      </c>
      <c r="L122" s="11" t="s">
        <v>503</v>
      </c>
    </row>
    <row r="123" spans="1:12" ht="25.5" x14ac:dyDescent="0.2">
      <c r="A123" s="14">
        <f t="shared" si="1"/>
        <v>114</v>
      </c>
      <c r="B123" s="7" t="s">
        <v>48</v>
      </c>
      <c r="C123" s="13">
        <v>3663795</v>
      </c>
      <c r="D123" s="13" t="s">
        <v>15</v>
      </c>
      <c r="E123" s="17" t="s">
        <v>49</v>
      </c>
      <c r="F123" s="9" t="s">
        <v>116</v>
      </c>
      <c r="G123" s="17" t="s">
        <v>418</v>
      </c>
      <c r="H123" s="16" t="s">
        <v>419</v>
      </c>
      <c r="I123" s="17" t="s">
        <v>420</v>
      </c>
      <c r="J123" s="33">
        <v>694650</v>
      </c>
      <c r="K123" s="22" t="s">
        <v>421</v>
      </c>
      <c r="L123" s="11" t="s">
        <v>504</v>
      </c>
    </row>
    <row r="124" spans="1:12" x14ac:dyDescent="0.2">
      <c r="A124" s="40" t="s">
        <v>550</v>
      </c>
      <c r="B124" s="41"/>
      <c r="C124" s="41"/>
      <c r="D124" s="41"/>
      <c r="E124" s="41"/>
      <c r="F124" s="41"/>
      <c r="G124" s="41"/>
      <c r="H124" s="41"/>
      <c r="I124" s="42"/>
      <c r="J124" s="33">
        <f>SUM(J85:J123)</f>
        <v>123835635</v>
      </c>
      <c r="K124" s="22"/>
      <c r="L124" s="11"/>
    </row>
    <row r="125" spans="1:12" x14ac:dyDescent="0.2">
      <c r="A125" s="40" t="s">
        <v>550</v>
      </c>
      <c r="B125" s="41"/>
      <c r="C125" s="41"/>
      <c r="D125" s="41"/>
      <c r="E125" s="41"/>
      <c r="F125" s="41"/>
      <c r="G125" s="41"/>
      <c r="H125" s="41"/>
      <c r="I125" s="42"/>
      <c r="J125" s="33">
        <f>+J124</f>
        <v>123835635</v>
      </c>
      <c r="K125" s="22"/>
      <c r="L125" s="11"/>
    </row>
    <row r="126" spans="1:12" ht="25.5" x14ac:dyDescent="0.2">
      <c r="A126" s="14">
        <f>A123+1</f>
        <v>115</v>
      </c>
      <c r="B126" s="7" t="s">
        <v>262</v>
      </c>
      <c r="C126" s="10">
        <v>1178744</v>
      </c>
      <c r="D126" s="13" t="s">
        <v>15</v>
      </c>
      <c r="E126" s="9" t="s">
        <v>82</v>
      </c>
      <c r="F126" s="9" t="s">
        <v>16</v>
      </c>
      <c r="G126" s="17" t="s">
        <v>418</v>
      </c>
      <c r="H126" s="16" t="s">
        <v>419</v>
      </c>
      <c r="I126" s="17" t="s">
        <v>420</v>
      </c>
      <c r="J126" s="33">
        <v>694650</v>
      </c>
      <c r="K126" s="22" t="s">
        <v>421</v>
      </c>
      <c r="L126" s="11" t="s">
        <v>504</v>
      </c>
    </row>
    <row r="127" spans="1:12" ht="38.25" x14ac:dyDescent="0.2">
      <c r="A127" s="14">
        <f t="shared" si="1"/>
        <v>116</v>
      </c>
      <c r="B127" s="7" t="s">
        <v>83</v>
      </c>
      <c r="C127" s="10">
        <v>3969569</v>
      </c>
      <c r="D127" s="13" t="s">
        <v>15</v>
      </c>
      <c r="E127" s="9" t="s">
        <v>77</v>
      </c>
      <c r="F127" s="9" t="s">
        <v>116</v>
      </c>
      <c r="G127" s="17" t="s">
        <v>422</v>
      </c>
      <c r="H127" s="21" t="s">
        <v>423</v>
      </c>
      <c r="I127" s="9" t="s">
        <v>424</v>
      </c>
      <c r="J127" s="33">
        <v>694650</v>
      </c>
      <c r="K127" s="17" t="s">
        <v>425</v>
      </c>
      <c r="L127" s="11" t="s">
        <v>505</v>
      </c>
    </row>
    <row r="128" spans="1:12" ht="38.25" x14ac:dyDescent="0.2">
      <c r="A128" s="14">
        <f t="shared" si="1"/>
        <v>117</v>
      </c>
      <c r="B128" s="7" t="s">
        <v>17</v>
      </c>
      <c r="C128" s="13">
        <v>2440250</v>
      </c>
      <c r="D128" s="13" t="s">
        <v>15</v>
      </c>
      <c r="E128" s="9" t="s">
        <v>44</v>
      </c>
      <c r="F128" s="9" t="s">
        <v>116</v>
      </c>
      <c r="G128" s="17" t="s">
        <v>422</v>
      </c>
      <c r="H128" s="21" t="s">
        <v>423</v>
      </c>
      <c r="I128" s="9" t="s">
        <v>424</v>
      </c>
      <c r="J128" s="33">
        <v>694650</v>
      </c>
      <c r="K128" s="17" t="s">
        <v>425</v>
      </c>
      <c r="L128" s="11" t="s">
        <v>505</v>
      </c>
    </row>
    <row r="129" spans="1:12" ht="25.5" x14ac:dyDescent="0.2">
      <c r="A129" s="14">
        <f t="shared" si="1"/>
        <v>118</v>
      </c>
      <c r="B129" s="7" t="s">
        <v>426</v>
      </c>
      <c r="C129" s="13">
        <v>862730</v>
      </c>
      <c r="D129" s="13" t="s">
        <v>15</v>
      </c>
      <c r="E129" s="9" t="s">
        <v>82</v>
      </c>
      <c r="F129" s="9" t="s">
        <v>116</v>
      </c>
      <c r="G129" s="17" t="s">
        <v>422</v>
      </c>
      <c r="H129" s="21" t="s">
        <v>427</v>
      </c>
      <c r="I129" s="9" t="s">
        <v>428</v>
      </c>
      <c r="J129" s="33">
        <v>2547050</v>
      </c>
      <c r="K129" s="17" t="s">
        <v>429</v>
      </c>
      <c r="L129" s="11" t="s">
        <v>494</v>
      </c>
    </row>
    <row r="130" spans="1:12" x14ac:dyDescent="0.2">
      <c r="A130" s="14">
        <f t="shared" si="1"/>
        <v>119</v>
      </c>
      <c r="B130" s="7" t="s">
        <v>90</v>
      </c>
      <c r="C130" s="10">
        <v>3181733</v>
      </c>
      <c r="D130" s="13" t="s">
        <v>15</v>
      </c>
      <c r="E130" s="9" t="s">
        <v>69</v>
      </c>
      <c r="F130" s="9" t="s">
        <v>16</v>
      </c>
      <c r="G130" s="17" t="s">
        <v>199</v>
      </c>
      <c r="H130" s="21" t="s">
        <v>427</v>
      </c>
      <c r="I130" s="9" t="s">
        <v>430</v>
      </c>
      <c r="J130" s="33">
        <v>2010800</v>
      </c>
      <c r="K130" s="17" t="s">
        <v>431</v>
      </c>
      <c r="L130" s="11" t="s">
        <v>495</v>
      </c>
    </row>
    <row r="131" spans="1:12" ht="25.5" x14ac:dyDescent="0.2">
      <c r="A131" s="14">
        <f t="shared" si="1"/>
        <v>120</v>
      </c>
      <c r="B131" s="7" t="s">
        <v>64</v>
      </c>
      <c r="C131" s="10">
        <v>4513378</v>
      </c>
      <c r="D131" s="13" t="s">
        <v>15</v>
      </c>
      <c r="E131" s="17" t="s">
        <v>63</v>
      </c>
      <c r="F131" s="9" t="s">
        <v>116</v>
      </c>
      <c r="G131" s="17" t="s">
        <v>199</v>
      </c>
      <c r="H131" s="21" t="s">
        <v>427</v>
      </c>
      <c r="I131" s="17" t="s">
        <v>297</v>
      </c>
      <c r="J131" s="33">
        <v>2010800</v>
      </c>
      <c r="K131" s="17" t="s">
        <v>432</v>
      </c>
      <c r="L131" s="11" t="s">
        <v>496</v>
      </c>
    </row>
    <row r="132" spans="1:12" ht="25.5" x14ac:dyDescent="0.2">
      <c r="A132" s="14">
        <f t="shared" si="1"/>
        <v>121</v>
      </c>
      <c r="B132" s="7" t="s">
        <v>57</v>
      </c>
      <c r="C132" s="13">
        <v>831661</v>
      </c>
      <c r="D132" s="13" t="s">
        <v>15</v>
      </c>
      <c r="E132" s="9" t="s">
        <v>58</v>
      </c>
      <c r="F132" s="9" t="s">
        <v>116</v>
      </c>
      <c r="G132" s="17" t="s">
        <v>199</v>
      </c>
      <c r="H132" s="18" t="s">
        <v>433</v>
      </c>
      <c r="I132" s="17" t="s">
        <v>430</v>
      </c>
      <c r="J132" s="33">
        <v>1645200</v>
      </c>
      <c r="K132" s="17" t="s">
        <v>434</v>
      </c>
      <c r="L132" s="11" t="s">
        <v>497</v>
      </c>
    </row>
    <row r="133" spans="1:12" x14ac:dyDescent="0.2">
      <c r="A133" s="14">
        <f t="shared" si="1"/>
        <v>122</v>
      </c>
      <c r="B133" s="9" t="s">
        <v>435</v>
      </c>
      <c r="C133" s="10">
        <v>2290100</v>
      </c>
      <c r="D133" s="13" t="s">
        <v>15</v>
      </c>
      <c r="E133" s="17" t="s">
        <v>436</v>
      </c>
      <c r="F133" s="9" t="s">
        <v>116</v>
      </c>
      <c r="G133" s="17" t="s">
        <v>437</v>
      </c>
      <c r="H133" s="21" t="s">
        <v>438</v>
      </c>
      <c r="I133" s="9" t="s">
        <v>439</v>
      </c>
      <c r="J133" s="33">
        <v>548400</v>
      </c>
      <c r="K133" s="17" t="s">
        <v>440</v>
      </c>
      <c r="L133" s="11" t="s">
        <v>498</v>
      </c>
    </row>
    <row r="134" spans="1:12" x14ac:dyDescent="0.2">
      <c r="A134" s="14">
        <f t="shared" si="1"/>
        <v>123</v>
      </c>
      <c r="B134" s="7" t="s">
        <v>441</v>
      </c>
      <c r="C134" s="10">
        <v>2956488</v>
      </c>
      <c r="D134" s="13" t="s">
        <v>15</v>
      </c>
      <c r="E134" s="9" t="s">
        <v>82</v>
      </c>
      <c r="F134" s="9" t="s">
        <v>116</v>
      </c>
      <c r="G134" s="17" t="s">
        <v>437</v>
      </c>
      <c r="H134" s="21" t="s">
        <v>438</v>
      </c>
      <c r="I134" s="9" t="s">
        <v>439</v>
      </c>
      <c r="J134" s="33">
        <v>548400</v>
      </c>
      <c r="K134" s="17" t="s">
        <v>440</v>
      </c>
      <c r="L134" s="11" t="s">
        <v>498</v>
      </c>
    </row>
    <row r="135" spans="1:12" x14ac:dyDescent="0.2">
      <c r="A135" s="14">
        <f t="shared" si="1"/>
        <v>124</v>
      </c>
      <c r="B135" s="7" t="s">
        <v>442</v>
      </c>
      <c r="C135" s="13">
        <v>3644242</v>
      </c>
      <c r="D135" s="13" t="s">
        <v>15</v>
      </c>
      <c r="E135" s="17" t="s">
        <v>82</v>
      </c>
      <c r="F135" s="9" t="s">
        <v>116</v>
      </c>
      <c r="G135" s="17" t="s">
        <v>437</v>
      </c>
      <c r="H135" s="21" t="s">
        <v>438</v>
      </c>
      <c r="I135" s="9" t="s">
        <v>439</v>
      </c>
      <c r="J135" s="33">
        <v>548400</v>
      </c>
      <c r="K135" s="17" t="s">
        <v>440</v>
      </c>
      <c r="L135" s="11" t="s">
        <v>498</v>
      </c>
    </row>
    <row r="136" spans="1:12" ht="25.5" x14ac:dyDescent="0.2">
      <c r="A136" s="14">
        <f t="shared" si="1"/>
        <v>125</v>
      </c>
      <c r="B136" s="7" t="s">
        <v>120</v>
      </c>
      <c r="C136" s="10">
        <v>4963322</v>
      </c>
      <c r="D136" s="13" t="s">
        <v>15</v>
      </c>
      <c r="E136" s="9" t="s">
        <v>82</v>
      </c>
      <c r="F136" s="9" t="s">
        <v>119</v>
      </c>
      <c r="G136" s="17" t="s">
        <v>199</v>
      </c>
      <c r="H136" s="18" t="s">
        <v>433</v>
      </c>
      <c r="I136" s="17" t="s">
        <v>297</v>
      </c>
      <c r="J136" s="11">
        <v>1645200</v>
      </c>
      <c r="K136" s="17" t="s">
        <v>443</v>
      </c>
      <c r="L136" s="11" t="s">
        <v>499</v>
      </c>
    </row>
    <row r="137" spans="1:12" ht="25.5" x14ac:dyDescent="0.2">
      <c r="A137" s="14">
        <f t="shared" si="1"/>
        <v>126</v>
      </c>
      <c r="B137" s="7" t="s">
        <v>38</v>
      </c>
      <c r="C137" s="10">
        <v>841936</v>
      </c>
      <c r="D137" s="13" t="s">
        <v>15</v>
      </c>
      <c r="E137" s="9" t="s">
        <v>69</v>
      </c>
      <c r="F137" s="9" t="s">
        <v>16</v>
      </c>
      <c r="G137" s="17" t="s">
        <v>422</v>
      </c>
      <c r="H137" s="18" t="s">
        <v>433</v>
      </c>
      <c r="I137" s="17" t="s">
        <v>294</v>
      </c>
      <c r="J137" s="11">
        <v>2083950</v>
      </c>
      <c r="K137" s="17" t="s">
        <v>444</v>
      </c>
      <c r="L137" s="11" t="s">
        <v>500</v>
      </c>
    </row>
    <row r="138" spans="1:12" ht="38.25" x14ac:dyDescent="0.2">
      <c r="A138" s="14">
        <f t="shared" si="1"/>
        <v>127</v>
      </c>
      <c r="B138" s="6" t="s">
        <v>112</v>
      </c>
      <c r="C138" s="13">
        <v>729845</v>
      </c>
      <c r="D138" s="13" t="s">
        <v>15</v>
      </c>
      <c r="E138" s="9" t="s">
        <v>113</v>
      </c>
      <c r="F138" s="9" t="s">
        <v>116</v>
      </c>
      <c r="G138" s="17" t="s">
        <v>172</v>
      </c>
      <c r="H138" s="21" t="s">
        <v>173</v>
      </c>
      <c r="I138" s="9" t="s">
        <v>445</v>
      </c>
      <c r="J138" s="33">
        <v>694650</v>
      </c>
      <c r="K138" s="17" t="s">
        <v>446</v>
      </c>
      <c r="L138" s="11" t="s">
        <v>502</v>
      </c>
    </row>
    <row r="139" spans="1:12" ht="38.25" x14ac:dyDescent="0.2">
      <c r="A139" s="14">
        <f t="shared" si="1"/>
        <v>128</v>
      </c>
      <c r="B139" s="7" t="s">
        <v>346</v>
      </c>
      <c r="C139" s="10">
        <v>1084729</v>
      </c>
      <c r="D139" s="13" t="s">
        <v>15</v>
      </c>
      <c r="E139" s="9" t="s">
        <v>233</v>
      </c>
      <c r="F139" s="9" t="s">
        <v>16</v>
      </c>
      <c r="G139" s="17" t="s">
        <v>172</v>
      </c>
      <c r="H139" s="21" t="s">
        <v>173</v>
      </c>
      <c r="I139" s="9" t="s">
        <v>445</v>
      </c>
      <c r="J139" s="33">
        <v>694650</v>
      </c>
      <c r="K139" s="17" t="s">
        <v>446</v>
      </c>
      <c r="L139" s="11" t="s">
        <v>502</v>
      </c>
    </row>
    <row r="140" spans="1:12" x14ac:dyDescent="0.2">
      <c r="A140" s="14">
        <f t="shared" si="1"/>
        <v>129</v>
      </c>
      <c r="B140" s="7" t="s">
        <v>447</v>
      </c>
      <c r="C140" s="10">
        <v>5820358</v>
      </c>
      <c r="D140" s="13" t="s">
        <v>31</v>
      </c>
      <c r="E140" s="29" t="s">
        <v>448</v>
      </c>
      <c r="F140" s="9" t="s">
        <v>16</v>
      </c>
      <c r="G140" s="17" t="s">
        <v>449</v>
      </c>
      <c r="H140" s="21" t="s">
        <v>386</v>
      </c>
      <c r="I140" s="9" t="s">
        <v>490</v>
      </c>
      <c r="J140" s="33">
        <v>154350</v>
      </c>
      <c r="K140" s="17" t="s">
        <v>450</v>
      </c>
      <c r="L140" s="11" t="s">
        <v>548</v>
      </c>
    </row>
    <row r="141" spans="1:12" x14ac:dyDescent="0.2">
      <c r="A141" s="14">
        <f t="shared" si="1"/>
        <v>130</v>
      </c>
      <c r="B141" s="9" t="s">
        <v>451</v>
      </c>
      <c r="C141" s="10">
        <v>3220553</v>
      </c>
      <c r="D141" s="13" t="s">
        <v>15</v>
      </c>
      <c r="E141" s="29" t="s">
        <v>452</v>
      </c>
      <c r="F141" s="9" t="s">
        <v>16</v>
      </c>
      <c r="G141" s="17" t="s">
        <v>449</v>
      </c>
      <c r="H141" s="21" t="s">
        <v>386</v>
      </c>
      <c r="I141" s="9" t="s">
        <v>490</v>
      </c>
      <c r="J141" s="33">
        <v>154350</v>
      </c>
      <c r="K141" s="17" t="s">
        <v>450</v>
      </c>
      <c r="L141" s="11" t="s">
        <v>548</v>
      </c>
    </row>
    <row r="142" spans="1:12" x14ac:dyDescent="0.2">
      <c r="A142" s="14">
        <f t="shared" ref="A142:A187" si="2">A141+1</f>
        <v>131</v>
      </c>
      <c r="B142" s="7" t="s">
        <v>107</v>
      </c>
      <c r="C142" s="10">
        <v>3682555</v>
      </c>
      <c r="D142" s="13" t="s">
        <v>15</v>
      </c>
      <c r="E142" s="17" t="s">
        <v>108</v>
      </c>
      <c r="F142" s="9" t="s">
        <v>116</v>
      </c>
      <c r="G142" s="17" t="s">
        <v>449</v>
      </c>
      <c r="H142" s="21" t="s">
        <v>386</v>
      </c>
      <c r="I142" s="9" t="s">
        <v>490</v>
      </c>
      <c r="J142" s="33">
        <v>154350</v>
      </c>
      <c r="K142" s="17" t="s">
        <v>450</v>
      </c>
      <c r="L142" s="11" t="s">
        <v>548</v>
      </c>
    </row>
    <row r="143" spans="1:12" x14ac:dyDescent="0.2">
      <c r="A143" s="14">
        <f t="shared" si="2"/>
        <v>132</v>
      </c>
      <c r="B143" s="7" t="s">
        <v>453</v>
      </c>
      <c r="C143" s="10">
        <v>1477976</v>
      </c>
      <c r="D143" s="13" t="s">
        <v>15</v>
      </c>
      <c r="E143" s="6" t="s">
        <v>82</v>
      </c>
      <c r="F143" s="9" t="s">
        <v>119</v>
      </c>
      <c r="G143" s="17" t="s">
        <v>449</v>
      </c>
      <c r="H143" s="21" t="s">
        <v>386</v>
      </c>
      <c r="I143" s="9" t="s">
        <v>490</v>
      </c>
      <c r="J143" s="33">
        <v>154350</v>
      </c>
      <c r="K143" s="17" t="s">
        <v>450</v>
      </c>
      <c r="L143" s="11" t="s">
        <v>548</v>
      </c>
    </row>
    <row r="144" spans="1:12" x14ac:dyDescent="0.2">
      <c r="A144" s="14">
        <f t="shared" si="2"/>
        <v>133</v>
      </c>
      <c r="B144" s="7" t="s">
        <v>50</v>
      </c>
      <c r="C144" s="13">
        <v>3700055</v>
      </c>
      <c r="D144" s="13" t="s">
        <v>31</v>
      </c>
      <c r="E144" s="9" t="s">
        <v>136</v>
      </c>
      <c r="F144" s="9" t="s">
        <v>116</v>
      </c>
      <c r="G144" s="17" t="s">
        <v>449</v>
      </c>
      <c r="H144" s="21" t="s">
        <v>454</v>
      </c>
      <c r="I144" s="9" t="s">
        <v>490</v>
      </c>
      <c r="J144" s="33">
        <v>154350</v>
      </c>
      <c r="K144" s="17" t="s">
        <v>455</v>
      </c>
      <c r="L144" s="11" t="s">
        <v>548</v>
      </c>
    </row>
    <row r="145" spans="1:12" x14ac:dyDescent="0.2">
      <c r="A145" s="14">
        <f t="shared" si="2"/>
        <v>134</v>
      </c>
      <c r="B145" s="7" t="s">
        <v>447</v>
      </c>
      <c r="C145" s="10">
        <v>5820358</v>
      </c>
      <c r="D145" s="13" t="s">
        <v>31</v>
      </c>
      <c r="E145" s="29" t="s">
        <v>448</v>
      </c>
      <c r="F145" s="9" t="s">
        <v>16</v>
      </c>
      <c r="G145" s="17" t="s">
        <v>449</v>
      </c>
      <c r="H145" s="21" t="s">
        <v>454</v>
      </c>
      <c r="I145" s="9" t="s">
        <v>490</v>
      </c>
      <c r="J145" s="33">
        <v>154350</v>
      </c>
      <c r="K145" s="17" t="s">
        <v>487</v>
      </c>
      <c r="L145" s="11" t="s">
        <v>548</v>
      </c>
    </row>
    <row r="146" spans="1:12" x14ac:dyDescent="0.2">
      <c r="A146" s="14">
        <f t="shared" si="2"/>
        <v>135</v>
      </c>
      <c r="B146" s="9" t="s">
        <v>451</v>
      </c>
      <c r="C146" s="10">
        <v>3220553</v>
      </c>
      <c r="D146" s="13" t="s">
        <v>15</v>
      </c>
      <c r="E146" s="29" t="s">
        <v>452</v>
      </c>
      <c r="F146" s="9" t="s">
        <v>16</v>
      </c>
      <c r="G146" s="17" t="s">
        <v>449</v>
      </c>
      <c r="H146" s="21" t="s">
        <v>454</v>
      </c>
      <c r="I146" s="9" t="s">
        <v>490</v>
      </c>
      <c r="J146" s="33">
        <v>154350</v>
      </c>
      <c r="K146" s="17" t="s">
        <v>487</v>
      </c>
      <c r="L146" s="11" t="s">
        <v>548</v>
      </c>
    </row>
    <row r="147" spans="1:12" x14ac:dyDescent="0.2">
      <c r="A147" s="14">
        <f t="shared" si="2"/>
        <v>136</v>
      </c>
      <c r="B147" s="7" t="s">
        <v>107</v>
      </c>
      <c r="C147" s="10">
        <v>3682555</v>
      </c>
      <c r="D147" s="13" t="s">
        <v>15</v>
      </c>
      <c r="E147" s="17" t="s">
        <v>108</v>
      </c>
      <c r="F147" s="9" t="s">
        <v>116</v>
      </c>
      <c r="G147" s="17" t="s">
        <v>449</v>
      </c>
      <c r="H147" s="21" t="s">
        <v>454</v>
      </c>
      <c r="I147" s="9" t="s">
        <v>490</v>
      </c>
      <c r="J147" s="33">
        <v>154350</v>
      </c>
      <c r="K147" s="17" t="s">
        <v>487</v>
      </c>
      <c r="L147" s="11" t="s">
        <v>548</v>
      </c>
    </row>
    <row r="148" spans="1:12" x14ac:dyDescent="0.2">
      <c r="A148" s="14">
        <f t="shared" si="2"/>
        <v>137</v>
      </c>
      <c r="B148" s="6" t="s">
        <v>134</v>
      </c>
      <c r="C148" s="13">
        <v>3544612</v>
      </c>
      <c r="D148" s="13" t="s">
        <v>15</v>
      </c>
      <c r="E148" s="23" t="s">
        <v>135</v>
      </c>
      <c r="F148" s="9" t="s">
        <v>116</v>
      </c>
      <c r="G148" s="17" t="s">
        <v>449</v>
      </c>
      <c r="H148" s="21" t="s">
        <v>454</v>
      </c>
      <c r="I148" s="9" t="s">
        <v>490</v>
      </c>
      <c r="J148" s="33">
        <v>154350</v>
      </c>
      <c r="K148" s="17" t="s">
        <v>487</v>
      </c>
      <c r="L148" s="11" t="s">
        <v>548</v>
      </c>
    </row>
    <row r="149" spans="1:12" ht="25.5" x14ac:dyDescent="0.2">
      <c r="A149" s="14">
        <f t="shared" si="2"/>
        <v>138</v>
      </c>
      <c r="B149" s="7" t="s">
        <v>30</v>
      </c>
      <c r="C149" s="10">
        <v>3910192</v>
      </c>
      <c r="D149" s="13" t="s">
        <v>15</v>
      </c>
      <c r="E149" s="17" t="s">
        <v>21</v>
      </c>
      <c r="F149" s="9" t="s">
        <v>116</v>
      </c>
      <c r="G149" s="17" t="s">
        <v>449</v>
      </c>
      <c r="H149" s="21" t="s">
        <v>454</v>
      </c>
      <c r="I149" s="9" t="s">
        <v>490</v>
      </c>
      <c r="J149" s="33">
        <v>154350</v>
      </c>
      <c r="K149" s="17" t="s">
        <v>456</v>
      </c>
      <c r="L149" s="11" t="s">
        <v>548</v>
      </c>
    </row>
    <row r="150" spans="1:12" x14ac:dyDescent="0.2">
      <c r="A150" s="14">
        <f t="shared" si="2"/>
        <v>139</v>
      </c>
      <c r="B150" s="7" t="s">
        <v>457</v>
      </c>
      <c r="C150" s="10">
        <v>1047876</v>
      </c>
      <c r="D150" s="13" t="s">
        <v>15</v>
      </c>
      <c r="E150" s="9" t="s">
        <v>458</v>
      </c>
      <c r="F150" s="9" t="s">
        <v>116</v>
      </c>
      <c r="G150" s="17" t="s">
        <v>449</v>
      </c>
      <c r="H150" s="21" t="s">
        <v>454</v>
      </c>
      <c r="I150" s="9" t="s">
        <v>490</v>
      </c>
      <c r="J150" s="33">
        <v>154350</v>
      </c>
      <c r="K150" s="17" t="s">
        <v>459</v>
      </c>
      <c r="L150" s="11" t="s">
        <v>548</v>
      </c>
    </row>
    <row r="151" spans="1:12" x14ac:dyDescent="0.2">
      <c r="A151" s="14">
        <f t="shared" si="2"/>
        <v>140</v>
      </c>
      <c r="B151" s="7" t="s">
        <v>460</v>
      </c>
      <c r="C151" s="10">
        <v>4945696</v>
      </c>
      <c r="D151" s="13" t="s">
        <v>15</v>
      </c>
      <c r="E151" s="9" t="s">
        <v>461</v>
      </c>
      <c r="F151" s="9" t="s">
        <v>116</v>
      </c>
      <c r="G151" s="17" t="s">
        <v>449</v>
      </c>
      <c r="H151" s="21" t="s">
        <v>454</v>
      </c>
      <c r="I151" s="9" t="s">
        <v>490</v>
      </c>
      <c r="J151" s="33">
        <v>154350</v>
      </c>
      <c r="K151" s="17" t="s">
        <v>459</v>
      </c>
      <c r="L151" s="11" t="s">
        <v>548</v>
      </c>
    </row>
    <row r="152" spans="1:12" ht="25.5" x14ac:dyDescent="0.2">
      <c r="A152" s="14">
        <f t="shared" si="2"/>
        <v>141</v>
      </c>
      <c r="B152" s="7" t="s">
        <v>32</v>
      </c>
      <c r="C152" s="10">
        <v>3738155</v>
      </c>
      <c r="D152" s="13" t="s">
        <v>15</v>
      </c>
      <c r="E152" s="24" t="s">
        <v>21</v>
      </c>
      <c r="F152" s="9" t="s">
        <v>16</v>
      </c>
      <c r="G152" s="17" t="s">
        <v>449</v>
      </c>
      <c r="H152" s="21" t="s">
        <v>454</v>
      </c>
      <c r="I152" s="9" t="s">
        <v>490</v>
      </c>
      <c r="J152" s="33">
        <v>154350</v>
      </c>
      <c r="K152" s="17" t="s">
        <v>459</v>
      </c>
      <c r="L152" s="11" t="s">
        <v>548</v>
      </c>
    </row>
    <row r="153" spans="1:12" x14ac:dyDescent="0.2">
      <c r="A153" s="14">
        <f t="shared" si="2"/>
        <v>142</v>
      </c>
      <c r="B153" s="7" t="s">
        <v>33</v>
      </c>
      <c r="C153" s="10">
        <v>2016523</v>
      </c>
      <c r="D153" s="13" t="s">
        <v>15</v>
      </c>
      <c r="E153" s="6" t="s">
        <v>34</v>
      </c>
      <c r="F153" s="9" t="s">
        <v>116</v>
      </c>
      <c r="G153" s="17" t="s">
        <v>449</v>
      </c>
      <c r="H153" s="21" t="s">
        <v>454</v>
      </c>
      <c r="I153" s="9" t="s">
        <v>490</v>
      </c>
      <c r="J153" s="33">
        <v>154350</v>
      </c>
      <c r="K153" s="17" t="s">
        <v>459</v>
      </c>
      <c r="L153" s="11" t="s">
        <v>548</v>
      </c>
    </row>
    <row r="154" spans="1:12" x14ac:dyDescent="0.2">
      <c r="A154" s="14">
        <f t="shared" si="2"/>
        <v>143</v>
      </c>
      <c r="B154" s="7" t="s">
        <v>50</v>
      </c>
      <c r="C154" s="13">
        <v>3700055</v>
      </c>
      <c r="D154" s="13" t="s">
        <v>31</v>
      </c>
      <c r="E154" s="9" t="s">
        <v>136</v>
      </c>
      <c r="F154" s="9" t="s">
        <v>119</v>
      </c>
      <c r="G154" s="17" t="s">
        <v>449</v>
      </c>
      <c r="H154" s="21" t="s">
        <v>386</v>
      </c>
      <c r="I154" s="9" t="s">
        <v>490</v>
      </c>
      <c r="J154" s="33">
        <v>154350</v>
      </c>
      <c r="K154" s="17" t="s">
        <v>462</v>
      </c>
      <c r="L154" s="11" t="s">
        <v>548</v>
      </c>
    </row>
    <row r="155" spans="1:12" ht="25.5" x14ac:dyDescent="0.2">
      <c r="A155" s="14">
        <f t="shared" si="2"/>
        <v>144</v>
      </c>
      <c r="B155" s="7" t="s">
        <v>30</v>
      </c>
      <c r="C155" s="10">
        <v>3910192</v>
      </c>
      <c r="D155" s="13" t="s">
        <v>15</v>
      </c>
      <c r="E155" s="17" t="s">
        <v>21</v>
      </c>
      <c r="F155" s="9" t="s">
        <v>116</v>
      </c>
      <c r="G155" s="17" t="s">
        <v>449</v>
      </c>
      <c r="H155" s="21" t="s">
        <v>386</v>
      </c>
      <c r="I155" s="9" t="s">
        <v>490</v>
      </c>
      <c r="J155" s="33">
        <v>154350</v>
      </c>
      <c r="K155" s="17" t="s">
        <v>463</v>
      </c>
      <c r="L155" s="11" t="s">
        <v>548</v>
      </c>
    </row>
    <row r="156" spans="1:12" x14ac:dyDescent="0.2">
      <c r="A156" s="14">
        <f t="shared" si="2"/>
        <v>145</v>
      </c>
      <c r="B156" s="7" t="s">
        <v>457</v>
      </c>
      <c r="C156" s="10">
        <v>1047876</v>
      </c>
      <c r="D156" s="13" t="s">
        <v>15</v>
      </c>
      <c r="E156" s="9" t="s">
        <v>458</v>
      </c>
      <c r="F156" s="9" t="s">
        <v>116</v>
      </c>
      <c r="G156" s="17" t="s">
        <v>449</v>
      </c>
      <c r="H156" s="21" t="s">
        <v>386</v>
      </c>
      <c r="I156" s="9" t="s">
        <v>490</v>
      </c>
      <c r="J156" s="33">
        <v>154350</v>
      </c>
      <c r="K156" s="17" t="s">
        <v>464</v>
      </c>
      <c r="L156" s="11" t="s">
        <v>548</v>
      </c>
    </row>
    <row r="157" spans="1:12" x14ac:dyDescent="0.2">
      <c r="A157" s="14">
        <f t="shared" si="2"/>
        <v>146</v>
      </c>
      <c r="B157" s="7" t="s">
        <v>460</v>
      </c>
      <c r="C157" s="10">
        <v>4945696</v>
      </c>
      <c r="D157" s="13" t="s">
        <v>15</v>
      </c>
      <c r="E157" s="9" t="s">
        <v>461</v>
      </c>
      <c r="F157" s="9" t="s">
        <v>116</v>
      </c>
      <c r="G157" s="17" t="s">
        <v>449</v>
      </c>
      <c r="H157" s="21" t="s">
        <v>386</v>
      </c>
      <c r="I157" s="9" t="s">
        <v>490</v>
      </c>
      <c r="J157" s="33">
        <v>154350</v>
      </c>
      <c r="K157" s="17" t="s">
        <v>464</v>
      </c>
      <c r="L157" s="11" t="s">
        <v>548</v>
      </c>
    </row>
    <row r="158" spans="1:12" ht="25.5" x14ac:dyDescent="0.2">
      <c r="A158" s="14">
        <f t="shared" si="2"/>
        <v>147</v>
      </c>
      <c r="B158" s="7" t="s">
        <v>32</v>
      </c>
      <c r="C158" s="10">
        <v>3738155</v>
      </c>
      <c r="D158" s="13" t="s">
        <v>15</v>
      </c>
      <c r="E158" s="24" t="s">
        <v>21</v>
      </c>
      <c r="F158" s="9" t="s">
        <v>16</v>
      </c>
      <c r="G158" s="17" t="s">
        <v>449</v>
      </c>
      <c r="H158" s="21" t="s">
        <v>386</v>
      </c>
      <c r="I158" s="9" t="s">
        <v>490</v>
      </c>
      <c r="J158" s="33">
        <v>154350</v>
      </c>
      <c r="K158" s="17" t="s">
        <v>464</v>
      </c>
      <c r="L158" s="11" t="s">
        <v>548</v>
      </c>
    </row>
    <row r="159" spans="1:12" x14ac:dyDescent="0.2">
      <c r="A159" s="14">
        <f t="shared" si="2"/>
        <v>148</v>
      </c>
      <c r="B159" s="7" t="s">
        <v>33</v>
      </c>
      <c r="C159" s="10">
        <v>2016523</v>
      </c>
      <c r="D159" s="13" t="s">
        <v>15</v>
      </c>
      <c r="E159" s="6" t="s">
        <v>34</v>
      </c>
      <c r="F159" s="9" t="s">
        <v>116</v>
      </c>
      <c r="G159" s="17" t="s">
        <v>449</v>
      </c>
      <c r="H159" s="21" t="s">
        <v>386</v>
      </c>
      <c r="I159" s="9" t="s">
        <v>490</v>
      </c>
      <c r="J159" s="33">
        <v>154350</v>
      </c>
      <c r="K159" s="17" t="s">
        <v>464</v>
      </c>
      <c r="L159" s="11" t="s">
        <v>548</v>
      </c>
    </row>
    <row r="160" spans="1:12" ht="25.5" x14ac:dyDescent="0.2">
      <c r="A160" s="14">
        <f t="shared" si="2"/>
        <v>149</v>
      </c>
      <c r="B160" s="7" t="s">
        <v>25</v>
      </c>
      <c r="C160" s="13">
        <v>2027914</v>
      </c>
      <c r="D160" s="13" t="s">
        <v>15</v>
      </c>
      <c r="E160" s="9" t="s">
        <v>24</v>
      </c>
      <c r="F160" s="9" t="s">
        <v>116</v>
      </c>
      <c r="G160" s="17" t="s">
        <v>199</v>
      </c>
      <c r="H160" s="21" t="s">
        <v>465</v>
      </c>
      <c r="I160" s="9" t="s">
        <v>466</v>
      </c>
      <c r="J160" s="33">
        <v>2010800</v>
      </c>
      <c r="K160" s="17" t="s">
        <v>467</v>
      </c>
      <c r="L160" s="11" t="s">
        <v>548</v>
      </c>
    </row>
    <row r="161" spans="1:12" x14ac:dyDescent="0.2">
      <c r="A161" s="14">
        <f t="shared" si="2"/>
        <v>150</v>
      </c>
      <c r="B161" s="7" t="s">
        <v>90</v>
      </c>
      <c r="C161" s="10">
        <v>3181733</v>
      </c>
      <c r="D161" s="13" t="s">
        <v>15</v>
      </c>
      <c r="E161" s="9" t="s">
        <v>69</v>
      </c>
      <c r="F161" s="9" t="s">
        <v>16</v>
      </c>
      <c r="G161" s="17" t="s">
        <v>199</v>
      </c>
      <c r="H161" s="21" t="s">
        <v>465</v>
      </c>
      <c r="I161" s="9" t="s">
        <v>295</v>
      </c>
      <c r="J161" s="33">
        <v>2010800</v>
      </c>
      <c r="K161" s="17" t="s">
        <v>468</v>
      </c>
      <c r="L161" s="11" t="s">
        <v>548</v>
      </c>
    </row>
    <row r="162" spans="1:12" ht="38.25" x14ac:dyDescent="0.2">
      <c r="A162" s="14">
        <f t="shared" si="2"/>
        <v>151</v>
      </c>
      <c r="B162" s="6" t="s">
        <v>20</v>
      </c>
      <c r="C162" s="13">
        <v>1919956</v>
      </c>
      <c r="D162" s="13" t="s">
        <v>15</v>
      </c>
      <c r="E162" s="9" t="s">
        <v>21</v>
      </c>
      <c r="F162" s="9" t="s">
        <v>116</v>
      </c>
      <c r="G162" s="17" t="s">
        <v>469</v>
      </c>
      <c r="H162" s="21" t="s">
        <v>470</v>
      </c>
      <c r="I162" s="9" t="s">
        <v>471</v>
      </c>
      <c r="J162" s="33">
        <v>1421650</v>
      </c>
      <c r="K162" s="17" t="s">
        <v>473</v>
      </c>
      <c r="L162" s="11" t="s">
        <v>548</v>
      </c>
    </row>
    <row r="163" spans="1:12" ht="38.25" x14ac:dyDescent="0.2">
      <c r="A163" s="14">
        <f t="shared" si="2"/>
        <v>152</v>
      </c>
      <c r="B163" s="7" t="s">
        <v>42</v>
      </c>
      <c r="C163" s="10">
        <v>1799196</v>
      </c>
      <c r="D163" s="13" t="s">
        <v>15</v>
      </c>
      <c r="E163" s="9" t="s">
        <v>27</v>
      </c>
      <c r="F163" s="9" t="s">
        <v>116</v>
      </c>
      <c r="G163" s="17" t="s">
        <v>469</v>
      </c>
      <c r="H163" s="21" t="s">
        <v>470</v>
      </c>
      <c r="I163" s="9" t="s">
        <v>471</v>
      </c>
      <c r="J163" s="33">
        <v>1421650</v>
      </c>
      <c r="K163" s="17" t="s">
        <v>473</v>
      </c>
      <c r="L163" s="11" t="s">
        <v>548</v>
      </c>
    </row>
    <row r="164" spans="1:12" ht="25.5" x14ac:dyDescent="0.2">
      <c r="A164" s="14">
        <f t="shared" si="2"/>
        <v>153</v>
      </c>
      <c r="B164" s="6" t="s">
        <v>20</v>
      </c>
      <c r="C164" s="13">
        <v>1919956</v>
      </c>
      <c r="D164" s="13" t="s">
        <v>15</v>
      </c>
      <c r="E164" s="9" t="s">
        <v>21</v>
      </c>
      <c r="F164" s="9" t="s">
        <v>116</v>
      </c>
      <c r="G164" s="17" t="s">
        <v>353</v>
      </c>
      <c r="H164" s="21" t="s">
        <v>474</v>
      </c>
      <c r="I164" s="9" t="s">
        <v>344</v>
      </c>
      <c r="J164" s="33">
        <v>463050</v>
      </c>
      <c r="K164" s="17" t="s">
        <v>472</v>
      </c>
      <c r="L164" s="11" t="s">
        <v>548</v>
      </c>
    </row>
    <row r="165" spans="1:12" ht="25.5" x14ac:dyDescent="0.2">
      <c r="A165" s="14">
        <f t="shared" si="2"/>
        <v>154</v>
      </c>
      <c r="B165" s="7" t="s">
        <v>42</v>
      </c>
      <c r="C165" s="10">
        <v>1799196</v>
      </c>
      <c r="D165" s="13" t="s">
        <v>15</v>
      </c>
      <c r="E165" s="9" t="s">
        <v>27</v>
      </c>
      <c r="F165" s="9" t="s">
        <v>116</v>
      </c>
      <c r="G165" s="17" t="s">
        <v>353</v>
      </c>
      <c r="H165" s="21" t="s">
        <v>474</v>
      </c>
      <c r="I165" s="9" t="s">
        <v>344</v>
      </c>
      <c r="J165" s="33">
        <v>463050</v>
      </c>
      <c r="K165" s="17" t="s">
        <v>472</v>
      </c>
      <c r="L165" s="11" t="s">
        <v>548</v>
      </c>
    </row>
    <row r="166" spans="1:12" x14ac:dyDescent="0.2">
      <c r="A166" s="14">
        <f t="shared" si="2"/>
        <v>155</v>
      </c>
      <c r="B166" s="7" t="s">
        <v>207</v>
      </c>
      <c r="C166" s="10">
        <v>2185529</v>
      </c>
      <c r="D166" s="13" t="s">
        <v>15</v>
      </c>
      <c r="E166" s="9" t="s">
        <v>208</v>
      </c>
      <c r="F166" s="9" t="s">
        <v>116</v>
      </c>
      <c r="G166" s="17" t="s">
        <v>353</v>
      </c>
      <c r="H166" s="21" t="s">
        <v>474</v>
      </c>
      <c r="I166" s="9" t="s">
        <v>344</v>
      </c>
      <c r="J166" s="33">
        <v>463050</v>
      </c>
      <c r="K166" s="17" t="s">
        <v>472</v>
      </c>
      <c r="L166" s="11" t="s">
        <v>548</v>
      </c>
    </row>
    <row r="167" spans="1:12" ht="25.5" x14ac:dyDescent="0.2">
      <c r="A167" s="14">
        <f t="shared" si="2"/>
        <v>156</v>
      </c>
      <c r="B167" s="6" t="s">
        <v>60</v>
      </c>
      <c r="C167" s="13">
        <v>1636414</v>
      </c>
      <c r="D167" s="13" t="s">
        <v>15</v>
      </c>
      <c r="E167" s="9" t="s">
        <v>21</v>
      </c>
      <c r="F167" s="9" t="s">
        <v>116</v>
      </c>
      <c r="G167" s="17" t="s">
        <v>475</v>
      </c>
      <c r="H167" s="21" t="s">
        <v>390</v>
      </c>
      <c r="I167" s="9" t="s">
        <v>128</v>
      </c>
      <c r="J167" s="33">
        <v>771750</v>
      </c>
      <c r="K167" s="17" t="s">
        <v>476</v>
      </c>
      <c r="L167" s="11" t="s">
        <v>548</v>
      </c>
    </row>
    <row r="168" spans="1:12" ht="25.5" x14ac:dyDescent="0.2">
      <c r="A168" s="14">
        <f t="shared" si="2"/>
        <v>157</v>
      </c>
      <c r="B168" s="6" t="s">
        <v>80</v>
      </c>
      <c r="C168" s="13">
        <v>3818957</v>
      </c>
      <c r="D168" s="13" t="s">
        <v>15</v>
      </c>
      <c r="E168" s="23" t="s">
        <v>21</v>
      </c>
      <c r="F168" s="9" t="s">
        <v>116</v>
      </c>
      <c r="G168" s="17" t="s">
        <v>475</v>
      </c>
      <c r="H168" s="21" t="s">
        <v>390</v>
      </c>
      <c r="I168" s="9" t="s">
        <v>128</v>
      </c>
      <c r="J168" s="33">
        <v>771750</v>
      </c>
      <c r="K168" s="17" t="s">
        <v>476</v>
      </c>
      <c r="L168" s="11" t="s">
        <v>548</v>
      </c>
    </row>
    <row r="169" spans="1:12" x14ac:dyDescent="0.2">
      <c r="A169" s="14">
        <f t="shared" si="2"/>
        <v>158</v>
      </c>
      <c r="B169" s="7" t="s">
        <v>109</v>
      </c>
      <c r="C169" s="13">
        <v>4798050</v>
      </c>
      <c r="D169" s="13" t="s">
        <v>15</v>
      </c>
      <c r="E169" s="17" t="s">
        <v>82</v>
      </c>
      <c r="F169" s="9" t="s">
        <v>119</v>
      </c>
      <c r="G169" s="17" t="s">
        <v>172</v>
      </c>
      <c r="H169" s="21" t="s">
        <v>390</v>
      </c>
      <c r="I169" s="9" t="s">
        <v>149</v>
      </c>
      <c r="J169" s="33">
        <v>1157750</v>
      </c>
      <c r="K169" s="17" t="s">
        <v>477</v>
      </c>
      <c r="L169" s="11" t="s">
        <v>548</v>
      </c>
    </row>
    <row r="170" spans="1:12" x14ac:dyDescent="0.2">
      <c r="A170" s="14">
        <f t="shared" si="2"/>
        <v>159</v>
      </c>
      <c r="B170" s="6" t="s">
        <v>117</v>
      </c>
      <c r="C170" s="13">
        <v>2133809</v>
      </c>
      <c r="D170" s="13" t="s">
        <v>15</v>
      </c>
      <c r="E170" s="9" t="s">
        <v>81</v>
      </c>
      <c r="F170" s="9" t="s">
        <v>101</v>
      </c>
      <c r="G170" s="17" t="s">
        <v>172</v>
      </c>
      <c r="H170" s="21" t="s">
        <v>390</v>
      </c>
      <c r="I170" s="9" t="s">
        <v>149</v>
      </c>
      <c r="J170" s="33">
        <v>1157750</v>
      </c>
      <c r="K170" s="17" t="s">
        <v>477</v>
      </c>
      <c r="L170" s="11" t="s">
        <v>548</v>
      </c>
    </row>
    <row r="171" spans="1:12" ht="25.5" x14ac:dyDescent="0.2">
      <c r="A171" s="14">
        <f t="shared" si="2"/>
        <v>160</v>
      </c>
      <c r="B171" s="7" t="s">
        <v>37</v>
      </c>
      <c r="C171" s="10">
        <v>1202754</v>
      </c>
      <c r="D171" s="13" t="s">
        <v>15</v>
      </c>
      <c r="E171" s="17" t="s">
        <v>24</v>
      </c>
      <c r="F171" s="9" t="s">
        <v>16</v>
      </c>
      <c r="G171" s="17" t="s">
        <v>478</v>
      </c>
      <c r="H171" s="21" t="s">
        <v>465</v>
      </c>
      <c r="I171" s="9" t="s">
        <v>428</v>
      </c>
      <c r="J171" s="33">
        <v>2547050</v>
      </c>
      <c r="K171" s="17" t="s">
        <v>479</v>
      </c>
      <c r="L171" s="11" t="s">
        <v>548</v>
      </c>
    </row>
    <row r="172" spans="1:12" ht="25.5" x14ac:dyDescent="0.2">
      <c r="A172" s="14">
        <f t="shared" si="2"/>
        <v>161</v>
      </c>
      <c r="B172" s="9" t="s">
        <v>270</v>
      </c>
      <c r="C172" s="10">
        <v>921545</v>
      </c>
      <c r="D172" s="13" t="s">
        <v>15</v>
      </c>
      <c r="E172" s="17" t="s">
        <v>271</v>
      </c>
      <c r="F172" s="9" t="s">
        <v>272</v>
      </c>
      <c r="G172" s="17" t="s">
        <v>273</v>
      </c>
      <c r="H172" s="21" t="s">
        <v>274</v>
      </c>
      <c r="I172" s="9" t="s">
        <v>275</v>
      </c>
      <c r="J172" s="33">
        <v>3660624</v>
      </c>
      <c r="K172" s="17" t="s">
        <v>276</v>
      </c>
      <c r="L172" s="11" t="s">
        <v>530</v>
      </c>
    </row>
    <row r="173" spans="1:12" ht="25.5" x14ac:dyDescent="0.2">
      <c r="A173" s="14">
        <f t="shared" si="2"/>
        <v>162</v>
      </c>
      <c r="B173" s="7" t="s">
        <v>277</v>
      </c>
      <c r="C173" s="10">
        <v>1863510</v>
      </c>
      <c r="D173" s="13" t="s">
        <v>15</v>
      </c>
      <c r="E173" s="9" t="s">
        <v>278</v>
      </c>
      <c r="F173" s="9" t="s">
        <v>272</v>
      </c>
      <c r="G173" s="17" t="s">
        <v>273</v>
      </c>
      <c r="H173" s="21" t="s">
        <v>274</v>
      </c>
      <c r="I173" s="9" t="s">
        <v>275</v>
      </c>
      <c r="J173" s="33">
        <v>3660624</v>
      </c>
      <c r="K173" s="17" t="s">
        <v>276</v>
      </c>
      <c r="L173" s="11" t="s">
        <v>530</v>
      </c>
    </row>
    <row r="174" spans="1:12" ht="25.5" x14ac:dyDescent="0.2">
      <c r="A174" s="14">
        <f t="shared" si="2"/>
        <v>163</v>
      </c>
      <c r="B174" s="7" t="s">
        <v>121</v>
      </c>
      <c r="C174" s="13">
        <v>3964785</v>
      </c>
      <c r="D174" s="13" t="s">
        <v>15</v>
      </c>
      <c r="E174" s="17" t="s">
        <v>82</v>
      </c>
      <c r="F174" s="9" t="s">
        <v>279</v>
      </c>
      <c r="G174" s="17" t="s">
        <v>280</v>
      </c>
      <c r="H174" s="18" t="s">
        <v>176</v>
      </c>
      <c r="I174" s="17" t="s">
        <v>281</v>
      </c>
      <c r="J174" s="33">
        <v>4726064</v>
      </c>
      <c r="K174" s="17" t="s">
        <v>282</v>
      </c>
      <c r="L174" s="11" t="s">
        <v>533</v>
      </c>
    </row>
    <row r="175" spans="1:12" ht="25.5" x14ac:dyDescent="0.2">
      <c r="A175" s="14">
        <f t="shared" si="2"/>
        <v>164</v>
      </c>
      <c r="B175" s="6" t="s">
        <v>286</v>
      </c>
      <c r="C175" s="13">
        <v>3395422</v>
      </c>
      <c r="D175" s="13" t="s">
        <v>15</v>
      </c>
      <c r="E175" s="9" t="s">
        <v>233</v>
      </c>
      <c r="F175" s="16" t="s">
        <v>287</v>
      </c>
      <c r="G175" s="16" t="s">
        <v>288</v>
      </c>
      <c r="H175" s="18" t="s">
        <v>289</v>
      </c>
      <c r="I175" s="17" t="s">
        <v>290</v>
      </c>
      <c r="J175" s="11">
        <v>1041065</v>
      </c>
      <c r="K175" s="17" t="s">
        <v>291</v>
      </c>
      <c r="L175" s="11" t="s">
        <v>537</v>
      </c>
    </row>
    <row r="176" spans="1:12" x14ac:dyDescent="0.2">
      <c r="A176" s="40" t="s">
        <v>550</v>
      </c>
      <c r="B176" s="41"/>
      <c r="C176" s="41"/>
      <c r="D176" s="41"/>
      <c r="E176" s="41"/>
      <c r="F176" s="41"/>
      <c r="G176" s="41"/>
      <c r="H176" s="41"/>
      <c r="I176" s="42"/>
      <c r="J176" s="33">
        <f>SUM(J125:J175)</f>
        <v>171732562</v>
      </c>
      <c r="K176" s="17"/>
      <c r="L176" s="11"/>
    </row>
    <row r="177" spans="1:12" x14ac:dyDescent="0.2">
      <c r="A177" s="40" t="s">
        <v>550</v>
      </c>
      <c r="B177" s="41"/>
      <c r="C177" s="41"/>
      <c r="D177" s="41"/>
      <c r="E177" s="41"/>
      <c r="F177" s="41"/>
      <c r="G177" s="41"/>
      <c r="H177" s="41"/>
      <c r="I177" s="42"/>
      <c r="J177" s="33">
        <f>+J176</f>
        <v>171732562</v>
      </c>
      <c r="K177" s="17"/>
      <c r="L177" s="11"/>
    </row>
    <row r="178" spans="1:12" ht="51" x14ac:dyDescent="0.2">
      <c r="A178" s="14">
        <f>A175+1</f>
        <v>165</v>
      </c>
      <c r="B178" s="7" t="s">
        <v>93</v>
      </c>
      <c r="C178" s="10">
        <v>965190</v>
      </c>
      <c r="D178" s="13" t="s">
        <v>15</v>
      </c>
      <c r="E178" s="17" t="s">
        <v>94</v>
      </c>
      <c r="F178" s="9" t="s">
        <v>362</v>
      </c>
      <c r="G178" s="17" t="s">
        <v>363</v>
      </c>
      <c r="H178" s="18" t="s">
        <v>364</v>
      </c>
      <c r="I178" s="17" t="s">
        <v>365</v>
      </c>
      <c r="J178" s="11">
        <v>4490619</v>
      </c>
      <c r="K178" s="17" t="s">
        <v>366</v>
      </c>
      <c r="L178" s="11" t="s">
        <v>548</v>
      </c>
    </row>
    <row r="179" spans="1:12" ht="51" x14ac:dyDescent="0.2">
      <c r="A179" s="14">
        <f t="shared" si="2"/>
        <v>166</v>
      </c>
      <c r="B179" s="7" t="s">
        <v>91</v>
      </c>
      <c r="C179" s="10">
        <v>1267304</v>
      </c>
      <c r="D179" s="13" t="s">
        <v>15</v>
      </c>
      <c r="E179" s="6" t="s">
        <v>92</v>
      </c>
      <c r="F179" s="9" t="s">
        <v>362</v>
      </c>
      <c r="G179" s="17" t="s">
        <v>363</v>
      </c>
      <c r="H179" s="18" t="s">
        <v>364</v>
      </c>
      <c r="I179" s="17" t="s">
        <v>365</v>
      </c>
      <c r="J179" s="11">
        <v>4098995</v>
      </c>
      <c r="K179" s="17" t="s">
        <v>366</v>
      </c>
      <c r="L179" s="11" t="s">
        <v>548</v>
      </c>
    </row>
    <row r="180" spans="1:12" ht="38.25" x14ac:dyDescent="0.2">
      <c r="A180" s="14">
        <f t="shared" si="2"/>
        <v>167</v>
      </c>
      <c r="B180" s="7" t="s">
        <v>110</v>
      </c>
      <c r="C180" s="10">
        <v>927851</v>
      </c>
      <c r="D180" s="13" t="s">
        <v>15</v>
      </c>
      <c r="E180" s="17" t="s">
        <v>111</v>
      </c>
      <c r="F180" s="9" t="s">
        <v>367</v>
      </c>
      <c r="G180" s="17" t="s">
        <v>288</v>
      </c>
      <c r="H180" s="16" t="s">
        <v>482</v>
      </c>
      <c r="I180" s="9" t="s">
        <v>368</v>
      </c>
      <c r="J180" s="10">
        <v>4028130</v>
      </c>
      <c r="K180" s="36" t="s">
        <v>369</v>
      </c>
      <c r="L180" s="11" t="s">
        <v>548</v>
      </c>
    </row>
    <row r="181" spans="1:12" ht="38.25" x14ac:dyDescent="0.2">
      <c r="A181" s="14">
        <f t="shared" si="2"/>
        <v>168</v>
      </c>
      <c r="B181" s="7" t="s">
        <v>53</v>
      </c>
      <c r="C181" s="13">
        <v>634428</v>
      </c>
      <c r="D181" s="13" t="s">
        <v>15</v>
      </c>
      <c r="E181" s="17" t="s">
        <v>54</v>
      </c>
      <c r="F181" s="9" t="s">
        <v>367</v>
      </c>
      <c r="G181" s="17" t="s">
        <v>288</v>
      </c>
      <c r="H181" s="16" t="s">
        <v>482</v>
      </c>
      <c r="I181" s="9" t="s">
        <v>368</v>
      </c>
      <c r="J181" s="10">
        <v>4028130</v>
      </c>
      <c r="K181" s="36" t="s">
        <v>369</v>
      </c>
      <c r="L181" s="11" t="s">
        <v>548</v>
      </c>
    </row>
    <row r="182" spans="1:12" ht="38.25" x14ac:dyDescent="0.2">
      <c r="A182" s="14">
        <f t="shared" si="2"/>
        <v>169</v>
      </c>
      <c r="B182" s="6" t="s">
        <v>68</v>
      </c>
      <c r="C182" s="13">
        <v>2218648</v>
      </c>
      <c r="D182" s="13" t="s">
        <v>15</v>
      </c>
      <c r="E182" s="6" t="s">
        <v>70</v>
      </c>
      <c r="F182" s="9" t="s">
        <v>370</v>
      </c>
      <c r="G182" s="17" t="s">
        <v>363</v>
      </c>
      <c r="H182" s="16" t="s">
        <v>364</v>
      </c>
      <c r="I182" s="9" t="s">
        <v>371</v>
      </c>
      <c r="J182" s="10">
        <v>4058060</v>
      </c>
      <c r="K182" s="36" t="s">
        <v>372</v>
      </c>
      <c r="L182" s="11" t="s">
        <v>548</v>
      </c>
    </row>
    <row r="183" spans="1:12" ht="38.25" x14ac:dyDescent="0.2">
      <c r="A183" s="14">
        <f t="shared" si="2"/>
        <v>170</v>
      </c>
      <c r="B183" s="7" t="s">
        <v>78</v>
      </c>
      <c r="C183" s="10">
        <v>2036816</v>
      </c>
      <c r="D183" s="13" t="s">
        <v>15</v>
      </c>
      <c r="E183" s="9" t="s">
        <v>79</v>
      </c>
      <c r="F183" s="9" t="s">
        <v>370</v>
      </c>
      <c r="G183" s="17" t="s">
        <v>363</v>
      </c>
      <c r="H183" s="16" t="s">
        <v>364</v>
      </c>
      <c r="I183" s="9" t="s">
        <v>371</v>
      </c>
      <c r="J183" s="10">
        <v>4445772</v>
      </c>
      <c r="K183" s="36" t="s">
        <v>372</v>
      </c>
      <c r="L183" s="11" t="s">
        <v>548</v>
      </c>
    </row>
    <row r="184" spans="1:12" ht="25.5" x14ac:dyDescent="0.2">
      <c r="A184" s="14">
        <f t="shared" si="2"/>
        <v>171</v>
      </c>
      <c r="B184" s="22" t="s">
        <v>18</v>
      </c>
      <c r="C184" s="13">
        <v>691234</v>
      </c>
      <c r="D184" s="9" t="s">
        <v>15</v>
      </c>
      <c r="E184" s="9" t="s">
        <v>19</v>
      </c>
      <c r="F184" s="9" t="s">
        <v>381</v>
      </c>
      <c r="G184" s="17" t="s">
        <v>363</v>
      </c>
      <c r="H184" s="21" t="s">
        <v>480</v>
      </c>
      <c r="I184" s="9" t="s">
        <v>382</v>
      </c>
      <c r="J184" s="33">
        <v>3688316</v>
      </c>
      <c r="K184" s="17" t="s">
        <v>383</v>
      </c>
      <c r="L184" s="11" t="s">
        <v>548</v>
      </c>
    </row>
    <row r="185" spans="1:12" ht="25.5" x14ac:dyDescent="0.2">
      <c r="A185" s="14">
        <f t="shared" si="2"/>
        <v>172</v>
      </c>
      <c r="B185" s="9" t="s">
        <v>122</v>
      </c>
      <c r="C185" s="10">
        <v>1047659</v>
      </c>
      <c r="D185" s="13" t="s">
        <v>15</v>
      </c>
      <c r="E185" s="9" t="s">
        <v>123</v>
      </c>
      <c r="F185" s="9" t="s">
        <v>381</v>
      </c>
      <c r="G185" s="17" t="s">
        <v>363</v>
      </c>
      <c r="H185" s="21" t="s">
        <v>481</v>
      </c>
      <c r="I185" s="9" t="s">
        <v>382</v>
      </c>
      <c r="J185" s="33">
        <v>3366660</v>
      </c>
      <c r="K185" s="17" t="s">
        <v>383</v>
      </c>
      <c r="L185" s="11" t="s">
        <v>548</v>
      </c>
    </row>
    <row r="186" spans="1:12" ht="25.5" x14ac:dyDescent="0.2">
      <c r="A186" s="14">
        <f t="shared" si="2"/>
        <v>173</v>
      </c>
      <c r="B186" s="7" t="s">
        <v>397</v>
      </c>
      <c r="C186" s="10">
        <v>2354380</v>
      </c>
      <c r="D186" s="13" t="s">
        <v>15</v>
      </c>
      <c r="E186" s="9" t="s">
        <v>135</v>
      </c>
      <c r="F186" s="9" t="s">
        <v>398</v>
      </c>
      <c r="G186" s="17" t="s">
        <v>399</v>
      </c>
      <c r="H186" s="21" t="s">
        <v>400</v>
      </c>
      <c r="I186" s="9" t="s">
        <v>401</v>
      </c>
      <c r="J186" s="33">
        <v>8703640</v>
      </c>
      <c r="K186" s="17" t="s">
        <v>402</v>
      </c>
      <c r="L186" s="11" t="s">
        <v>492</v>
      </c>
    </row>
    <row r="187" spans="1:12" ht="25.5" x14ac:dyDescent="0.2">
      <c r="A187" s="14">
        <f t="shared" si="2"/>
        <v>174</v>
      </c>
      <c r="B187" s="6" t="s">
        <v>409</v>
      </c>
      <c r="C187" s="13">
        <v>665629</v>
      </c>
      <c r="D187" s="13" t="s">
        <v>15</v>
      </c>
      <c r="E187" s="23" t="s">
        <v>410</v>
      </c>
      <c r="F187" s="9" t="s">
        <v>411</v>
      </c>
      <c r="G187" s="17" t="s">
        <v>288</v>
      </c>
      <c r="H187" s="21" t="s">
        <v>412</v>
      </c>
      <c r="I187" s="9" t="s">
        <v>413</v>
      </c>
      <c r="J187" s="33">
        <v>7161110</v>
      </c>
      <c r="K187" s="17" t="s">
        <v>414</v>
      </c>
      <c r="L187" s="11" t="s">
        <v>501</v>
      </c>
    </row>
    <row r="188" spans="1:12" x14ac:dyDescent="0.2">
      <c r="A188" s="37" t="s">
        <v>549</v>
      </c>
      <c r="B188" s="38"/>
      <c r="C188" s="38"/>
      <c r="D188" s="38"/>
      <c r="E188" s="38"/>
      <c r="F188" s="38"/>
      <c r="G188" s="38"/>
      <c r="H188" s="38"/>
      <c r="I188" s="39"/>
      <c r="J188" s="28">
        <f>SUM(J177:J187)</f>
        <v>219801994</v>
      </c>
      <c r="K188" s="17"/>
      <c r="L188" s="11"/>
    </row>
    <row r="189" spans="1:12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1" spans="1:12" ht="15" x14ac:dyDescent="0.2">
      <c r="A191" s="54" t="s">
        <v>551</v>
      </c>
      <c r="B191" s="54"/>
      <c r="C191" s="54"/>
      <c r="D191" s="54"/>
      <c r="E191" s="54"/>
    </row>
    <row r="192" spans="1:12" ht="30" x14ac:dyDescent="0.2">
      <c r="A192" s="15" t="s">
        <v>85</v>
      </c>
      <c r="B192" s="64" t="s">
        <v>86</v>
      </c>
      <c r="C192" s="15" t="s">
        <v>87</v>
      </c>
      <c r="D192" s="15" t="s">
        <v>88</v>
      </c>
      <c r="E192" s="15" t="s">
        <v>89</v>
      </c>
      <c r="F192" s="65"/>
    </row>
    <row r="193" spans="1:5" ht="14.25" x14ac:dyDescent="0.2">
      <c r="A193" s="50">
        <v>1</v>
      </c>
      <c r="B193" s="55" t="s">
        <v>25</v>
      </c>
      <c r="C193" s="56">
        <v>2027914</v>
      </c>
      <c r="D193" s="50">
        <v>2</v>
      </c>
      <c r="E193" s="48">
        <f>J37+J160</f>
        <v>4021600</v>
      </c>
    </row>
    <row r="194" spans="1:5" ht="14.25" x14ac:dyDescent="0.2">
      <c r="A194" s="50">
        <v>2</v>
      </c>
      <c r="B194" s="55" t="s">
        <v>83</v>
      </c>
      <c r="C194" s="48">
        <v>3969569</v>
      </c>
      <c r="D194" s="50">
        <v>3</v>
      </c>
      <c r="E194" s="48">
        <f>J35+J71+J127</f>
        <v>1409550</v>
      </c>
    </row>
    <row r="195" spans="1:5" ht="14.25" x14ac:dyDescent="0.2">
      <c r="A195" s="50">
        <v>3</v>
      </c>
      <c r="B195" s="55" t="s">
        <v>91</v>
      </c>
      <c r="C195" s="48">
        <v>1267304</v>
      </c>
      <c r="D195" s="50">
        <v>2</v>
      </c>
      <c r="E195" s="49">
        <f>J88+J179</f>
        <v>4659545</v>
      </c>
    </row>
    <row r="196" spans="1:5" ht="14.25" x14ac:dyDescent="0.2">
      <c r="A196" s="50">
        <v>4</v>
      </c>
      <c r="B196" s="55" t="s">
        <v>426</v>
      </c>
      <c r="C196" s="56">
        <v>862730</v>
      </c>
      <c r="D196" s="50">
        <v>1</v>
      </c>
      <c r="E196" s="57">
        <v>2547050</v>
      </c>
    </row>
    <row r="197" spans="1:5" ht="14.25" x14ac:dyDescent="0.2">
      <c r="A197" s="50">
        <v>5</v>
      </c>
      <c r="B197" s="55" t="s">
        <v>107</v>
      </c>
      <c r="C197" s="48">
        <v>3682555</v>
      </c>
      <c r="D197" s="50">
        <v>2</v>
      </c>
      <c r="E197" s="48">
        <f>J142+J147</f>
        <v>308700</v>
      </c>
    </row>
    <row r="198" spans="1:5" ht="14.25" x14ac:dyDescent="0.2">
      <c r="A198" s="50">
        <v>6</v>
      </c>
      <c r="B198" s="55" t="s">
        <v>35</v>
      </c>
      <c r="C198" s="48">
        <v>5609080</v>
      </c>
      <c r="D198" s="50">
        <v>1</v>
      </c>
      <c r="E198" s="48">
        <f>J101</f>
        <v>2083950</v>
      </c>
    </row>
    <row r="199" spans="1:5" ht="14.25" x14ac:dyDescent="0.2">
      <c r="A199" s="50">
        <v>7</v>
      </c>
      <c r="B199" s="58" t="s">
        <v>409</v>
      </c>
      <c r="C199" s="48">
        <v>5609080</v>
      </c>
      <c r="D199" s="50">
        <v>1</v>
      </c>
      <c r="E199" s="48">
        <f>J187</f>
        <v>7161110</v>
      </c>
    </row>
    <row r="200" spans="1:5" ht="14.25" x14ac:dyDescent="0.2">
      <c r="A200" s="50">
        <v>8</v>
      </c>
      <c r="B200" s="55" t="s">
        <v>161</v>
      </c>
      <c r="C200" s="48">
        <v>650553</v>
      </c>
      <c r="D200" s="50">
        <v>1</v>
      </c>
      <c r="E200" s="57">
        <v>463050</v>
      </c>
    </row>
    <row r="201" spans="1:5" ht="14.25" x14ac:dyDescent="0.2">
      <c r="A201" s="50">
        <v>9</v>
      </c>
      <c r="B201" s="55" t="s">
        <v>55</v>
      </c>
      <c r="C201" s="48">
        <v>4078545</v>
      </c>
      <c r="D201" s="50">
        <v>4</v>
      </c>
      <c r="E201" s="48">
        <f>J47+J70+J81+J116</f>
        <v>1454200</v>
      </c>
    </row>
    <row r="202" spans="1:5" ht="14.25" x14ac:dyDescent="0.2">
      <c r="A202" s="50">
        <v>10</v>
      </c>
      <c r="B202" s="55" t="s">
        <v>373</v>
      </c>
      <c r="C202" s="56">
        <v>505426</v>
      </c>
      <c r="D202" s="50">
        <v>1</v>
      </c>
      <c r="E202" s="57">
        <v>1620850</v>
      </c>
    </row>
    <row r="203" spans="1:5" ht="14.25" x14ac:dyDescent="0.2">
      <c r="A203" s="50">
        <v>11</v>
      </c>
      <c r="B203" s="55" t="s">
        <v>232</v>
      </c>
      <c r="C203" s="48">
        <v>1350531</v>
      </c>
      <c r="D203" s="50">
        <v>1</v>
      </c>
      <c r="E203" s="57">
        <v>1620850</v>
      </c>
    </row>
    <row r="204" spans="1:5" ht="14.25" x14ac:dyDescent="0.2">
      <c r="A204" s="50">
        <v>12</v>
      </c>
      <c r="B204" s="55" t="s">
        <v>50</v>
      </c>
      <c r="C204" s="56">
        <v>3700055</v>
      </c>
      <c r="D204" s="50">
        <v>3</v>
      </c>
      <c r="E204" s="48">
        <f>J10+J144+J154</f>
        <v>1925450</v>
      </c>
    </row>
    <row r="205" spans="1:5" ht="14.25" x14ac:dyDescent="0.2">
      <c r="A205" s="50">
        <v>13</v>
      </c>
      <c r="B205" s="55" t="s">
        <v>78</v>
      </c>
      <c r="C205" s="48">
        <v>2036816</v>
      </c>
      <c r="D205" s="50">
        <v>1</v>
      </c>
      <c r="E205" s="48">
        <f>J183</f>
        <v>4445772</v>
      </c>
    </row>
    <row r="206" spans="1:5" ht="14.25" x14ac:dyDescent="0.2">
      <c r="A206" s="50">
        <v>14</v>
      </c>
      <c r="B206" s="52" t="s">
        <v>435</v>
      </c>
      <c r="C206" s="48">
        <v>2290100</v>
      </c>
      <c r="D206" s="50">
        <v>1</v>
      </c>
      <c r="E206" s="57">
        <v>548400</v>
      </c>
    </row>
    <row r="207" spans="1:5" ht="14.25" x14ac:dyDescent="0.2">
      <c r="A207" s="50">
        <v>15</v>
      </c>
      <c r="B207" s="55" t="s">
        <v>64</v>
      </c>
      <c r="C207" s="48">
        <v>4513378</v>
      </c>
      <c r="D207" s="50">
        <v>2</v>
      </c>
      <c r="E207" s="48">
        <f>J74+J131</f>
        <v>4021600</v>
      </c>
    </row>
    <row r="208" spans="1:5" ht="14.25" x14ac:dyDescent="0.2">
      <c r="A208" s="50">
        <v>16</v>
      </c>
      <c r="B208" s="55" t="s">
        <v>61</v>
      </c>
      <c r="C208" s="56">
        <v>2128397</v>
      </c>
      <c r="D208" s="50">
        <v>1</v>
      </c>
      <c r="E208" s="48">
        <f>J99</f>
        <v>1620850</v>
      </c>
    </row>
    <row r="209" spans="1:5" ht="14.25" x14ac:dyDescent="0.2">
      <c r="A209" s="50">
        <v>17</v>
      </c>
      <c r="B209" s="55" t="s">
        <v>110</v>
      </c>
      <c r="C209" s="48">
        <v>927851</v>
      </c>
      <c r="D209" s="50">
        <v>1</v>
      </c>
      <c r="E209" s="48">
        <f>J180</f>
        <v>4028130</v>
      </c>
    </row>
    <row r="210" spans="1:5" ht="14.25" x14ac:dyDescent="0.2">
      <c r="A210" s="50">
        <v>18</v>
      </c>
      <c r="B210" s="55" t="s">
        <v>59</v>
      </c>
      <c r="C210" s="48">
        <v>7734651</v>
      </c>
      <c r="D210" s="50">
        <v>2</v>
      </c>
      <c r="E210" s="48">
        <f>J30+J102</f>
        <v>3989100</v>
      </c>
    </row>
    <row r="211" spans="1:5" ht="14.25" x14ac:dyDescent="0.2">
      <c r="A211" s="50">
        <v>19</v>
      </c>
      <c r="B211" s="55" t="s">
        <v>76</v>
      </c>
      <c r="C211" s="56">
        <v>669175</v>
      </c>
      <c r="D211" s="50">
        <v>2</v>
      </c>
      <c r="E211" s="49">
        <f>J24+J77</f>
        <v>878640</v>
      </c>
    </row>
    <row r="212" spans="1:5" ht="14.25" x14ac:dyDescent="0.2">
      <c r="A212" s="50">
        <v>20</v>
      </c>
      <c r="B212" s="58" t="s">
        <v>122</v>
      </c>
      <c r="C212" s="56">
        <v>4503116</v>
      </c>
      <c r="D212" s="50">
        <v>2</v>
      </c>
      <c r="E212" s="48">
        <f>J94+J185</f>
        <v>5048310</v>
      </c>
    </row>
    <row r="213" spans="1:5" ht="14.25" x14ac:dyDescent="0.2">
      <c r="A213" s="50">
        <v>21</v>
      </c>
      <c r="B213" s="55" t="s">
        <v>152</v>
      </c>
      <c r="C213" s="48">
        <v>831610</v>
      </c>
      <c r="D213" s="50">
        <v>1</v>
      </c>
      <c r="E213" s="48">
        <f>J20</f>
        <v>486255</v>
      </c>
    </row>
    <row r="214" spans="1:5" ht="14.25" x14ac:dyDescent="0.2">
      <c r="A214" s="50">
        <v>22</v>
      </c>
      <c r="B214" s="55" t="s">
        <v>62</v>
      </c>
      <c r="C214" s="56">
        <v>2457973</v>
      </c>
      <c r="D214" s="50">
        <v>1</v>
      </c>
      <c r="E214" s="48">
        <f>J16</f>
        <v>694650</v>
      </c>
    </row>
    <row r="215" spans="1:5" ht="14.25" x14ac:dyDescent="0.2">
      <c r="A215" s="50">
        <v>23</v>
      </c>
      <c r="B215" s="55" t="s">
        <v>32</v>
      </c>
      <c r="C215" s="48">
        <v>3738155</v>
      </c>
      <c r="D215" s="50">
        <v>3</v>
      </c>
      <c r="E215" s="48">
        <f>J19+J152+J158</f>
        <v>2392650</v>
      </c>
    </row>
    <row r="216" spans="1:5" ht="14.25" x14ac:dyDescent="0.2">
      <c r="A216" s="50">
        <v>24</v>
      </c>
      <c r="B216" s="55" t="s">
        <v>46</v>
      </c>
      <c r="C216" s="48">
        <v>657643</v>
      </c>
      <c r="D216" s="50">
        <v>3</v>
      </c>
      <c r="E216" s="48">
        <f>J34+J66+J89</f>
        <v>1815750</v>
      </c>
    </row>
    <row r="217" spans="1:5" ht="14.25" x14ac:dyDescent="0.2">
      <c r="A217" s="50">
        <v>25</v>
      </c>
      <c r="B217" s="58" t="s">
        <v>114</v>
      </c>
      <c r="C217" s="56">
        <v>3561261</v>
      </c>
      <c r="D217" s="50">
        <v>1</v>
      </c>
      <c r="E217" s="48">
        <f>J61</f>
        <v>694650</v>
      </c>
    </row>
    <row r="218" spans="1:5" ht="14.25" x14ac:dyDescent="0.2">
      <c r="A218" s="50">
        <v>26</v>
      </c>
      <c r="B218" s="55" t="s">
        <v>460</v>
      </c>
      <c r="C218" s="48">
        <v>4945696</v>
      </c>
      <c r="D218" s="50">
        <v>2</v>
      </c>
      <c r="E218" s="48">
        <f>J151+J157</f>
        <v>308700</v>
      </c>
    </row>
    <row r="219" spans="1:5" ht="14.25" x14ac:dyDescent="0.2">
      <c r="A219" s="50">
        <v>27</v>
      </c>
      <c r="B219" s="55" t="s">
        <v>104</v>
      </c>
      <c r="C219" s="56">
        <v>1126522</v>
      </c>
      <c r="D219" s="50">
        <v>1</v>
      </c>
      <c r="E219" s="48">
        <f>J79</f>
        <v>548400</v>
      </c>
    </row>
    <row r="220" spans="1:5" ht="14.25" x14ac:dyDescent="0.2">
      <c r="A220" s="50">
        <v>28</v>
      </c>
      <c r="B220" s="55" t="s">
        <v>223</v>
      </c>
      <c r="C220" s="48">
        <v>1732396</v>
      </c>
      <c r="D220" s="50">
        <v>1</v>
      </c>
      <c r="E220" s="48">
        <f>J52</f>
        <v>1620850</v>
      </c>
    </row>
    <row r="221" spans="1:5" ht="14.25" x14ac:dyDescent="0.2">
      <c r="A221" s="50">
        <v>29</v>
      </c>
      <c r="B221" s="58" t="s">
        <v>236</v>
      </c>
      <c r="C221" s="56">
        <v>3373939</v>
      </c>
      <c r="D221" s="50">
        <v>1</v>
      </c>
      <c r="E221" s="48">
        <f>J59</f>
        <v>1620850</v>
      </c>
    </row>
    <row r="222" spans="1:5" ht="14.25" x14ac:dyDescent="0.2">
      <c r="A222" s="50">
        <v>30</v>
      </c>
      <c r="B222" s="55" t="s">
        <v>30</v>
      </c>
      <c r="C222" s="48">
        <v>3910192</v>
      </c>
      <c r="D222" s="50">
        <v>3</v>
      </c>
      <c r="E222" s="48">
        <f>J18+J149+J155</f>
        <v>2392650</v>
      </c>
    </row>
    <row r="223" spans="1:5" ht="14.25" x14ac:dyDescent="0.2">
      <c r="A223" s="50">
        <v>31</v>
      </c>
      <c r="B223" s="55" t="s">
        <v>330</v>
      </c>
      <c r="C223" s="48">
        <v>3397321</v>
      </c>
      <c r="D223" s="50">
        <v>2</v>
      </c>
      <c r="E223" s="48">
        <f>J44+J95</f>
        <v>3473100</v>
      </c>
    </row>
    <row r="224" spans="1:5" ht="14.25" x14ac:dyDescent="0.2">
      <c r="A224" s="50">
        <v>32</v>
      </c>
      <c r="B224" s="55" t="s">
        <v>37</v>
      </c>
      <c r="C224" s="48">
        <v>1202754</v>
      </c>
      <c r="D224" s="50">
        <v>1</v>
      </c>
      <c r="E224" s="48">
        <f>J171</f>
        <v>2547050</v>
      </c>
    </row>
    <row r="225" spans="1:5" ht="14.25" x14ac:dyDescent="0.2">
      <c r="A225" s="50">
        <v>33</v>
      </c>
      <c r="B225" s="58" t="s">
        <v>408</v>
      </c>
      <c r="C225" s="56">
        <v>704844</v>
      </c>
      <c r="D225" s="50">
        <v>1</v>
      </c>
      <c r="E225" s="48">
        <f>J121</f>
        <v>1620850</v>
      </c>
    </row>
    <row r="226" spans="1:5" ht="14.25" x14ac:dyDescent="0.2">
      <c r="A226" s="50">
        <v>34</v>
      </c>
      <c r="B226" s="59" t="s">
        <v>112</v>
      </c>
      <c r="C226" s="56">
        <v>729845</v>
      </c>
      <c r="D226" s="50">
        <v>1</v>
      </c>
      <c r="E226" s="48">
        <f>J138</f>
        <v>694650</v>
      </c>
    </row>
    <row r="227" spans="1:5" ht="14.25" x14ac:dyDescent="0.2">
      <c r="A227" s="50">
        <v>35</v>
      </c>
      <c r="B227" s="59" t="s">
        <v>117</v>
      </c>
      <c r="C227" s="56">
        <v>2133809</v>
      </c>
      <c r="D227" s="50">
        <v>2</v>
      </c>
      <c r="E227" s="48">
        <f>J17+J170</f>
        <v>1852400</v>
      </c>
    </row>
    <row r="228" spans="1:5" ht="14.25" x14ac:dyDescent="0.2">
      <c r="A228" s="50">
        <v>36</v>
      </c>
      <c r="B228" s="55" t="s">
        <v>51</v>
      </c>
      <c r="C228" s="48">
        <v>2393086</v>
      </c>
      <c r="D228" s="50">
        <v>1</v>
      </c>
      <c r="E228" s="48">
        <f>J11</f>
        <v>1616750</v>
      </c>
    </row>
    <row r="229" spans="1:5" ht="14.25" x14ac:dyDescent="0.2">
      <c r="A229" s="50">
        <v>37</v>
      </c>
      <c r="B229" s="55" t="s">
        <v>187</v>
      </c>
      <c r="C229" s="48">
        <v>1417934</v>
      </c>
      <c r="D229" s="50">
        <v>3</v>
      </c>
      <c r="E229" s="48">
        <f>J33+J68+J122</f>
        <v>800200</v>
      </c>
    </row>
    <row r="230" spans="1:5" ht="13.5" customHeight="1" x14ac:dyDescent="0.2">
      <c r="A230" s="50">
        <v>38</v>
      </c>
      <c r="B230" s="52" t="s">
        <v>29</v>
      </c>
      <c r="C230" s="48">
        <v>648955</v>
      </c>
      <c r="D230" s="50">
        <v>2</v>
      </c>
      <c r="E230" s="48">
        <f>J13+J29</f>
        <v>4167900</v>
      </c>
    </row>
    <row r="231" spans="1:5" ht="14.25" x14ac:dyDescent="0.2">
      <c r="A231" s="50">
        <v>39</v>
      </c>
      <c r="B231" s="55" t="s">
        <v>207</v>
      </c>
      <c r="C231" s="48">
        <v>2185529</v>
      </c>
      <c r="D231" s="50">
        <v>2</v>
      </c>
      <c r="E231" s="48">
        <f>J40+J166</f>
        <v>2144700</v>
      </c>
    </row>
    <row r="232" spans="1:5" ht="14.25" x14ac:dyDescent="0.2">
      <c r="A232" s="50">
        <v>40</v>
      </c>
      <c r="B232" s="58" t="s">
        <v>60</v>
      </c>
      <c r="C232" s="56">
        <v>1636414</v>
      </c>
      <c r="D232" s="50">
        <v>6</v>
      </c>
      <c r="E232" s="49">
        <f>J6+J25+J41+J62+J91+J167</f>
        <v>4513100</v>
      </c>
    </row>
    <row r="233" spans="1:5" ht="14.25" x14ac:dyDescent="0.2">
      <c r="A233" s="50">
        <v>41</v>
      </c>
      <c r="B233" s="55" t="s">
        <v>97</v>
      </c>
      <c r="C233" s="48">
        <v>1874642</v>
      </c>
      <c r="D233" s="50">
        <v>1</v>
      </c>
      <c r="E233" s="57">
        <v>2547050</v>
      </c>
    </row>
    <row r="234" spans="1:5" ht="14.25" x14ac:dyDescent="0.2">
      <c r="A234" s="50">
        <v>42</v>
      </c>
      <c r="B234" s="58" t="s">
        <v>45</v>
      </c>
      <c r="C234" s="56">
        <v>1771125</v>
      </c>
      <c r="D234" s="50">
        <v>2</v>
      </c>
      <c r="E234" s="48">
        <f>J45+J86</f>
        <v>1255200</v>
      </c>
    </row>
    <row r="235" spans="1:5" ht="14.25" x14ac:dyDescent="0.2">
      <c r="A235" s="50">
        <v>43</v>
      </c>
      <c r="B235" s="58" t="s">
        <v>286</v>
      </c>
      <c r="C235" s="56">
        <v>3395422</v>
      </c>
      <c r="D235" s="50">
        <v>1</v>
      </c>
      <c r="E235" s="49">
        <f>J175</f>
        <v>1041065</v>
      </c>
    </row>
    <row r="236" spans="1:5" ht="14.25" x14ac:dyDescent="0.2">
      <c r="A236" s="50">
        <v>44</v>
      </c>
      <c r="B236" s="55" t="s">
        <v>26</v>
      </c>
      <c r="C236" s="48">
        <v>2194084</v>
      </c>
      <c r="D236" s="50">
        <v>1</v>
      </c>
      <c r="E236" s="48">
        <f>J39</f>
        <v>1681650</v>
      </c>
    </row>
    <row r="237" spans="1:5" ht="14.25" x14ac:dyDescent="0.2">
      <c r="A237" s="50">
        <v>45</v>
      </c>
      <c r="B237" s="55" t="s">
        <v>41</v>
      </c>
      <c r="C237" s="56">
        <v>3849579</v>
      </c>
      <c r="D237" s="50">
        <v>1</v>
      </c>
      <c r="E237" s="48">
        <f>J97</f>
        <v>1645200</v>
      </c>
    </row>
    <row r="238" spans="1:5" ht="14.25" x14ac:dyDescent="0.2">
      <c r="A238" s="50">
        <v>46</v>
      </c>
      <c r="B238" s="58" t="s">
        <v>28</v>
      </c>
      <c r="C238" s="56">
        <v>1218197</v>
      </c>
      <c r="D238" s="50">
        <v>3</v>
      </c>
      <c r="E238" s="48">
        <f>J12+J27+J28</f>
        <v>4654155</v>
      </c>
    </row>
    <row r="239" spans="1:5" ht="14.25" x14ac:dyDescent="0.2">
      <c r="A239" s="50">
        <v>47</v>
      </c>
      <c r="B239" s="55" t="s">
        <v>182</v>
      </c>
      <c r="C239" s="48">
        <v>446723</v>
      </c>
      <c r="D239" s="50">
        <v>1</v>
      </c>
      <c r="E239" s="48">
        <f>J32</f>
        <v>694650</v>
      </c>
    </row>
    <row r="240" spans="1:5" ht="14.25" x14ac:dyDescent="0.2">
      <c r="A240" s="50">
        <v>48</v>
      </c>
      <c r="B240" s="55" t="s">
        <v>53</v>
      </c>
      <c r="C240" s="56">
        <v>634428</v>
      </c>
      <c r="D240" s="50">
        <v>1</v>
      </c>
      <c r="E240" s="48">
        <f>J181</f>
        <v>4028130</v>
      </c>
    </row>
    <row r="241" spans="1:5" ht="14.25" x14ac:dyDescent="0.2">
      <c r="A241" s="50">
        <v>49</v>
      </c>
      <c r="B241" s="55" t="s">
        <v>441</v>
      </c>
      <c r="C241" s="48">
        <v>2956488</v>
      </c>
      <c r="D241" s="50">
        <v>1</v>
      </c>
      <c r="E241" s="48">
        <f>J134</f>
        <v>548400</v>
      </c>
    </row>
    <row r="242" spans="1:5" ht="14.25" x14ac:dyDescent="0.2">
      <c r="A242" s="50">
        <v>50</v>
      </c>
      <c r="B242" s="52" t="s">
        <v>238</v>
      </c>
      <c r="C242" s="48">
        <v>423208</v>
      </c>
      <c r="D242" s="50">
        <v>3</v>
      </c>
      <c r="E242" s="48">
        <f>J60+J78+J113</f>
        <v>1202775</v>
      </c>
    </row>
    <row r="243" spans="1:5" ht="14.25" x14ac:dyDescent="0.2">
      <c r="A243" s="50">
        <v>51</v>
      </c>
      <c r="B243" s="55" t="s">
        <v>447</v>
      </c>
      <c r="C243" s="48">
        <v>5820358</v>
      </c>
      <c r="D243" s="50">
        <v>2</v>
      </c>
      <c r="E243" s="48">
        <f>J140+J145</f>
        <v>308700</v>
      </c>
    </row>
    <row r="244" spans="1:5" ht="14.25" x14ac:dyDescent="0.2">
      <c r="A244" s="50">
        <v>52</v>
      </c>
      <c r="B244" s="55" t="s">
        <v>124</v>
      </c>
      <c r="C244" s="48">
        <v>2342354</v>
      </c>
      <c r="D244" s="50">
        <v>1</v>
      </c>
      <c r="E244" s="48">
        <f>J54</f>
        <v>1620850</v>
      </c>
    </row>
    <row r="245" spans="1:5" ht="14.25" x14ac:dyDescent="0.2">
      <c r="A245" s="50">
        <v>53</v>
      </c>
      <c r="B245" s="55" t="s">
        <v>442</v>
      </c>
      <c r="C245" s="56">
        <v>3644242</v>
      </c>
      <c r="D245" s="50">
        <v>1</v>
      </c>
      <c r="E245" s="48">
        <f>J135</f>
        <v>548400</v>
      </c>
    </row>
    <row r="246" spans="1:5" ht="14.25" x14ac:dyDescent="0.2">
      <c r="A246" s="50">
        <v>54</v>
      </c>
      <c r="B246" s="55" t="s">
        <v>74</v>
      </c>
      <c r="C246" s="56">
        <v>3795736</v>
      </c>
      <c r="D246" s="50">
        <v>3</v>
      </c>
      <c r="E246" s="48">
        <f>J48+J80+J115</f>
        <v>1299850</v>
      </c>
    </row>
    <row r="247" spans="1:5" ht="14.25" x14ac:dyDescent="0.2">
      <c r="A247" s="50">
        <v>55</v>
      </c>
      <c r="B247" s="58" t="s">
        <v>68</v>
      </c>
      <c r="C247" s="56">
        <v>2218648</v>
      </c>
      <c r="D247" s="50">
        <v>2</v>
      </c>
      <c r="E247" s="49">
        <f>J8+J182</f>
        <v>5447210</v>
      </c>
    </row>
    <row r="248" spans="1:5" ht="14.25" x14ac:dyDescent="0.2">
      <c r="A248" s="50">
        <v>56</v>
      </c>
      <c r="B248" s="55" t="s">
        <v>228</v>
      </c>
      <c r="C248" s="48">
        <v>1315221</v>
      </c>
      <c r="D248" s="50">
        <v>1</v>
      </c>
      <c r="E248" s="48">
        <f>J53</f>
        <v>1620850</v>
      </c>
    </row>
    <row r="249" spans="1:5" ht="14.25" x14ac:dyDescent="0.2">
      <c r="A249" s="50">
        <v>57</v>
      </c>
      <c r="B249" s="55" t="s">
        <v>38</v>
      </c>
      <c r="C249" s="48">
        <v>841936</v>
      </c>
      <c r="D249" s="50">
        <v>1</v>
      </c>
      <c r="E249" s="49">
        <f>J137</f>
        <v>2083950</v>
      </c>
    </row>
    <row r="250" spans="1:5" ht="14.25" x14ac:dyDescent="0.2">
      <c r="A250" s="50">
        <v>58</v>
      </c>
      <c r="B250" s="55" t="s">
        <v>453</v>
      </c>
      <c r="C250" s="48">
        <v>1477976</v>
      </c>
      <c r="D250" s="50">
        <v>1</v>
      </c>
      <c r="E250" s="57">
        <v>154350</v>
      </c>
    </row>
    <row r="251" spans="1:5" ht="14.25" x14ac:dyDescent="0.2">
      <c r="A251" s="50">
        <v>59</v>
      </c>
      <c r="B251" s="55" t="s">
        <v>346</v>
      </c>
      <c r="C251" s="48">
        <v>1084729</v>
      </c>
      <c r="D251" s="50">
        <v>3</v>
      </c>
      <c r="E251" s="48">
        <f>J105+J108+J139</f>
        <v>1909250</v>
      </c>
    </row>
    <row r="252" spans="1:5" ht="14.25" x14ac:dyDescent="0.2">
      <c r="A252" s="50">
        <v>60</v>
      </c>
      <c r="B252" s="53" t="s">
        <v>18</v>
      </c>
      <c r="C252" s="56">
        <v>691234</v>
      </c>
      <c r="D252" s="50">
        <v>2</v>
      </c>
      <c r="E252" s="48">
        <f>J64+J184</f>
        <v>4382966</v>
      </c>
    </row>
    <row r="253" spans="1:5" ht="14.25" x14ac:dyDescent="0.2">
      <c r="A253" s="50">
        <v>61</v>
      </c>
      <c r="B253" s="55" t="s">
        <v>351</v>
      </c>
      <c r="C253" s="48">
        <v>5918035</v>
      </c>
      <c r="D253" s="50">
        <v>2</v>
      </c>
      <c r="E253" s="48">
        <f>J107+J110</f>
        <v>850220</v>
      </c>
    </row>
    <row r="254" spans="1:5" ht="14.25" x14ac:dyDescent="0.2">
      <c r="A254" s="50">
        <v>62</v>
      </c>
      <c r="B254" s="55" t="s">
        <v>72</v>
      </c>
      <c r="C254" s="48">
        <v>794428</v>
      </c>
      <c r="D254" s="50">
        <v>1</v>
      </c>
      <c r="E254" s="48">
        <f>J57</f>
        <v>1620850</v>
      </c>
    </row>
    <row r="255" spans="1:5" ht="14.25" x14ac:dyDescent="0.2">
      <c r="A255" s="50">
        <v>63</v>
      </c>
      <c r="B255" s="55" t="s">
        <v>397</v>
      </c>
      <c r="C255" s="48">
        <v>2354380</v>
      </c>
      <c r="D255" s="50">
        <v>1</v>
      </c>
      <c r="E255" s="48">
        <f>J186</f>
        <v>8703640</v>
      </c>
    </row>
    <row r="256" spans="1:5" ht="14.25" x14ac:dyDescent="0.2">
      <c r="A256" s="50">
        <v>64</v>
      </c>
      <c r="B256" s="55" t="s">
        <v>357</v>
      </c>
      <c r="C256" s="48">
        <v>4165103</v>
      </c>
      <c r="D256" s="50">
        <v>1</v>
      </c>
      <c r="E256" s="48">
        <f>J109</f>
        <v>108045</v>
      </c>
    </row>
    <row r="257" spans="1:5" ht="14.25" x14ac:dyDescent="0.2">
      <c r="A257" s="50">
        <v>65</v>
      </c>
      <c r="B257" s="55" t="s">
        <v>120</v>
      </c>
      <c r="C257" s="48">
        <v>4963322</v>
      </c>
      <c r="D257" s="50">
        <v>2</v>
      </c>
      <c r="E257" s="48">
        <f>J76+J136</f>
        <v>3656000</v>
      </c>
    </row>
    <row r="258" spans="1:5" ht="14.25" x14ac:dyDescent="0.2">
      <c r="A258" s="50">
        <v>66</v>
      </c>
      <c r="B258" s="55" t="s">
        <v>277</v>
      </c>
      <c r="C258" s="48">
        <v>1863510</v>
      </c>
      <c r="D258" s="50">
        <v>1</v>
      </c>
      <c r="E258" s="48">
        <f>J173</f>
        <v>3660624</v>
      </c>
    </row>
    <row r="259" spans="1:5" ht="14.25" x14ac:dyDescent="0.2">
      <c r="A259" s="50">
        <v>67</v>
      </c>
      <c r="B259" s="58" t="s">
        <v>134</v>
      </c>
      <c r="C259" s="56">
        <v>3544612</v>
      </c>
      <c r="D259" s="50">
        <v>2</v>
      </c>
      <c r="E259" s="49">
        <f>J9+J148</f>
        <v>1543500</v>
      </c>
    </row>
    <row r="260" spans="1:5" ht="14.25" x14ac:dyDescent="0.2">
      <c r="A260" s="50">
        <v>68</v>
      </c>
      <c r="B260" s="58" t="s">
        <v>234</v>
      </c>
      <c r="C260" s="56">
        <v>4186694</v>
      </c>
      <c r="D260" s="50">
        <v>1</v>
      </c>
      <c r="E260" s="57">
        <v>1620850</v>
      </c>
    </row>
    <row r="261" spans="1:5" ht="14.25" x14ac:dyDescent="0.2">
      <c r="A261" s="50">
        <v>69</v>
      </c>
      <c r="B261" s="52" t="s">
        <v>406</v>
      </c>
      <c r="C261" s="48">
        <v>2109961</v>
      </c>
      <c r="D261" s="50">
        <v>1</v>
      </c>
      <c r="E261" s="48">
        <f>J120</f>
        <v>1620850</v>
      </c>
    </row>
    <row r="262" spans="1:5" ht="14.25" x14ac:dyDescent="0.2">
      <c r="A262" s="50">
        <v>70</v>
      </c>
      <c r="B262" s="58" t="s">
        <v>43</v>
      </c>
      <c r="C262" s="56">
        <v>2310774</v>
      </c>
      <c r="D262" s="50">
        <v>2</v>
      </c>
      <c r="E262" s="48">
        <f>J31+J93</f>
        <v>3586800</v>
      </c>
    </row>
    <row r="263" spans="1:5" ht="14.25" x14ac:dyDescent="0.2">
      <c r="A263" s="50">
        <v>71</v>
      </c>
      <c r="B263" s="55" t="s">
        <v>57</v>
      </c>
      <c r="C263" s="56">
        <v>831661</v>
      </c>
      <c r="D263" s="50">
        <v>2</v>
      </c>
      <c r="E263" s="48">
        <f>J100+J132</f>
        <v>3266050</v>
      </c>
    </row>
    <row r="264" spans="1:5" ht="14.25" x14ac:dyDescent="0.2">
      <c r="A264" s="50">
        <v>72</v>
      </c>
      <c r="B264" s="55" t="s">
        <v>17</v>
      </c>
      <c r="C264" s="56">
        <v>2440250</v>
      </c>
      <c r="D264" s="50">
        <v>3</v>
      </c>
      <c r="E264" s="48">
        <f>J46+J87+J128</f>
        <v>1949850</v>
      </c>
    </row>
    <row r="265" spans="1:5" ht="14.25" x14ac:dyDescent="0.2">
      <c r="A265" s="50">
        <v>73</v>
      </c>
      <c r="B265" s="52" t="s">
        <v>451</v>
      </c>
      <c r="C265" s="48">
        <v>3220553</v>
      </c>
      <c r="D265" s="50">
        <v>2</v>
      </c>
      <c r="E265" s="48">
        <f>J141+J146</f>
        <v>308700</v>
      </c>
    </row>
    <row r="266" spans="1:5" ht="14.25" x14ac:dyDescent="0.2">
      <c r="A266" s="50">
        <v>74</v>
      </c>
      <c r="B266" s="55" t="s">
        <v>39</v>
      </c>
      <c r="C266" s="48">
        <v>1861509</v>
      </c>
      <c r="D266" s="50">
        <v>2</v>
      </c>
      <c r="E266" s="48">
        <f>J43+J96</f>
        <v>3473100</v>
      </c>
    </row>
    <row r="267" spans="1:5" ht="14.25" x14ac:dyDescent="0.2">
      <c r="A267" s="50">
        <v>75</v>
      </c>
      <c r="B267" s="55" t="s">
        <v>109</v>
      </c>
      <c r="C267" s="56">
        <v>4798050</v>
      </c>
      <c r="D267" s="50">
        <v>1</v>
      </c>
      <c r="E267" s="57">
        <v>1157750</v>
      </c>
    </row>
    <row r="268" spans="1:5" ht="14.25" x14ac:dyDescent="0.2">
      <c r="A268" s="50">
        <v>76</v>
      </c>
      <c r="B268" s="55" t="s">
        <v>457</v>
      </c>
      <c r="C268" s="48">
        <v>1047876</v>
      </c>
      <c r="D268" s="50">
        <v>2</v>
      </c>
      <c r="E268" s="48">
        <f>J150+J156</f>
        <v>308700</v>
      </c>
    </row>
    <row r="269" spans="1:5" ht="14.25" x14ac:dyDescent="0.2">
      <c r="A269" s="50">
        <v>77</v>
      </c>
      <c r="B269" s="55" t="s">
        <v>106</v>
      </c>
      <c r="C269" s="48">
        <v>4618995</v>
      </c>
      <c r="D269" s="50">
        <v>2</v>
      </c>
      <c r="E269" s="49">
        <v>2547050</v>
      </c>
    </row>
    <row r="270" spans="1:5" ht="14.25" x14ac:dyDescent="0.2">
      <c r="A270" s="50">
        <v>78</v>
      </c>
      <c r="B270" s="55" t="s">
        <v>393</v>
      </c>
      <c r="C270" s="48">
        <v>385473</v>
      </c>
      <c r="D270" s="56">
        <v>2</v>
      </c>
      <c r="E270" s="49">
        <f>J118+J119</f>
        <v>3241700</v>
      </c>
    </row>
    <row r="271" spans="1:5" ht="14.25" x14ac:dyDescent="0.2">
      <c r="A271" s="50">
        <v>79</v>
      </c>
      <c r="B271" s="55" t="s">
        <v>217</v>
      </c>
      <c r="C271" s="56">
        <v>519681</v>
      </c>
      <c r="D271" s="56">
        <v>1</v>
      </c>
      <c r="E271" s="48">
        <f>J51</f>
        <v>548400</v>
      </c>
    </row>
    <row r="272" spans="1:5" ht="14.25" x14ac:dyDescent="0.2">
      <c r="A272" s="50">
        <v>80</v>
      </c>
      <c r="B272" s="55" t="s">
        <v>48</v>
      </c>
      <c r="C272" s="56">
        <v>3663795</v>
      </c>
      <c r="D272" s="56">
        <v>3</v>
      </c>
      <c r="E272" s="48">
        <f>J65+J83+J123</f>
        <v>1974250</v>
      </c>
    </row>
    <row r="273" spans="1:5" ht="14.25" x14ac:dyDescent="0.2">
      <c r="A273" s="50">
        <v>81</v>
      </c>
      <c r="B273" s="55" t="s">
        <v>121</v>
      </c>
      <c r="C273" s="56">
        <v>3964785</v>
      </c>
      <c r="D273" s="56">
        <v>1</v>
      </c>
      <c r="E273" s="48">
        <f>J174</f>
        <v>4726064</v>
      </c>
    </row>
    <row r="274" spans="1:5" ht="14.25" x14ac:dyDescent="0.2">
      <c r="A274" s="50">
        <v>82</v>
      </c>
      <c r="B274" s="52" t="s">
        <v>66</v>
      </c>
      <c r="C274" s="48">
        <v>3668660</v>
      </c>
      <c r="D274" s="56">
        <v>1</v>
      </c>
      <c r="E274" s="48">
        <f>J21</f>
        <v>1620850</v>
      </c>
    </row>
    <row r="275" spans="1:5" ht="14.25" x14ac:dyDescent="0.2">
      <c r="A275" s="50">
        <v>83</v>
      </c>
      <c r="B275" s="55" t="s">
        <v>22</v>
      </c>
      <c r="C275" s="48">
        <v>660887</v>
      </c>
      <c r="D275" s="56">
        <v>2</v>
      </c>
      <c r="E275" s="48">
        <f>J14+J72</f>
        <v>3265800</v>
      </c>
    </row>
    <row r="276" spans="1:5" ht="14.25" x14ac:dyDescent="0.2">
      <c r="A276" s="50">
        <v>84</v>
      </c>
      <c r="B276" s="55" t="s">
        <v>100</v>
      </c>
      <c r="C276" s="48">
        <v>1919121</v>
      </c>
      <c r="D276" s="56">
        <v>1</v>
      </c>
      <c r="E276" s="48">
        <f>J111</f>
        <v>1157750</v>
      </c>
    </row>
    <row r="277" spans="1:5" ht="14.25" x14ac:dyDescent="0.2">
      <c r="A277" s="50">
        <v>85</v>
      </c>
      <c r="B277" s="60" t="s">
        <v>14</v>
      </c>
      <c r="C277" s="48">
        <v>1031871</v>
      </c>
      <c r="D277" s="56">
        <v>3</v>
      </c>
      <c r="E277" s="48">
        <f>J90+J106+J117</f>
        <v>1390445</v>
      </c>
    </row>
    <row r="278" spans="1:5" ht="14.25" x14ac:dyDescent="0.2">
      <c r="A278" s="50">
        <v>86</v>
      </c>
      <c r="B278" s="55" t="s">
        <v>33</v>
      </c>
      <c r="C278" s="48">
        <v>2016523</v>
      </c>
      <c r="D278" s="56">
        <v>4</v>
      </c>
      <c r="E278" s="48">
        <f>J15+J73+J153+J159</f>
        <v>3574500</v>
      </c>
    </row>
    <row r="279" spans="1:5" ht="14.25" x14ac:dyDescent="0.2">
      <c r="A279" s="50">
        <v>87</v>
      </c>
      <c r="B279" s="55" t="s">
        <v>93</v>
      </c>
      <c r="C279" s="48">
        <v>965190</v>
      </c>
      <c r="D279" s="56">
        <v>1</v>
      </c>
      <c r="E279" s="48">
        <f>J178</f>
        <v>4490619</v>
      </c>
    </row>
    <row r="280" spans="1:5" ht="14.25" x14ac:dyDescent="0.2">
      <c r="A280" s="50">
        <v>88</v>
      </c>
      <c r="B280" s="55" t="s">
        <v>42</v>
      </c>
      <c r="C280" s="48">
        <v>1799196</v>
      </c>
      <c r="D280" s="56">
        <v>3</v>
      </c>
      <c r="E280" s="48">
        <f>J104+J163+J165</f>
        <v>2039050</v>
      </c>
    </row>
    <row r="281" spans="1:5" ht="14.25" x14ac:dyDescent="0.2">
      <c r="A281" s="50">
        <v>89</v>
      </c>
      <c r="B281" s="55" t="s">
        <v>95</v>
      </c>
      <c r="C281" s="48">
        <v>4327808</v>
      </c>
      <c r="D281" s="56">
        <v>1</v>
      </c>
      <c r="E281" s="48">
        <f>J114</f>
        <v>1157750</v>
      </c>
    </row>
    <row r="282" spans="1:5" ht="14.25" x14ac:dyDescent="0.2">
      <c r="A282" s="50">
        <v>90</v>
      </c>
      <c r="B282" s="58" t="s">
        <v>20</v>
      </c>
      <c r="C282" s="56">
        <v>1919956</v>
      </c>
      <c r="D282" s="56">
        <v>3</v>
      </c>
      <c r="E282" s="48">
        <f>J103+J162+J164</f>
        <v>2039050</v>
      </c>
    </row>
    <row r="283" spans="1:5" ht="14.25" x14ac:dyDescent="0.2">
      <c r="A283" s="50">
        <v>91</v>
      </c>
      <c r="B283" s="55" t="s">
        <v>235</v>
      </c>
      <c r="C283" s="48">
        <v>1419305</v>
      </c>
      <c r="D283" s="56">
        <v>1</v>
      </c>
      <c r="E283" s="48">
        <f>J58</f>
        <v>1620850</v>
      </c>
    </row>
    <row r="284" spans="1:5" ht="14.25" x14ac:dyDescent="0.2">
      <c r="A284" s="50">
        <v>92</v>
      </c>
      <c r="B284" s="55" t="s">
        <v>255</v>
      </c>
      <c r="C284" s="56">
        <v>3361267</v>
      </c>
      <c r="D284" s="56">
        <v>1</v>
      </c>
      <c r="E284" s="57">
        <v>694650</v>
      </c>
    </row>
    <row r="285" spans="1:5" ht="14.25" x14ac:dyDescent="0.2">
      <c r="A285" s="50">
        <v>93</v>
      </c>
      <c r="B285" s="55" t="s">
        <v>40</v>
      </c>
      <c r="C285" s="56">
        <v>3903710</v>
      </c>
      <c r="D285" s="56">
        <v>1</v>
      </c>
      <c r="E285" s="48">
        <f>J98</f>
        <v>1645200</v>
      </c>
    </row>
    <row r="286" spans="1:5" ht="14.25" x14ac:dyDescent="0.2">
      <c r="A286" s="50">
        <v>94</v>
      </c>
      <c r="B286" s="58" t="s">
        <v>80</v>
      </c>
      <c r="C286" s="56">
        <v>3818957</v>
      </c>
      <c r="D286" s="56">
        <v>6</v>
      </c>
      <c r="E286" s="48">
        <f>J7+J26+J42+J63+J92+J168</f>
        <v>4513100</v>
      </c>
    </row>
    <row r="287" spans="1:5" ht="14.25" x14ac:dyDescent="0.2">
      <c r="A287" s="50">
        <v>95</v>
      </c>
      <c r="B287" s="55" t="s">
        <v>90</v>
      </c>
      <c r="C287" s="48">
        <v>3181733</v>
      </c>
      <c r="D287" s="56">
        <v>3</v>
      </c>
      <c r="E287" s="48">
        <f>J36+J130+J161</f>
        <v>6032400</v>
      </c>
    </row>
    <row r="288" spans="1:5" ht="14.25" x14ac:dyDescent="0.2">
      <c r="A288" s="50">
        <v>96</v>
      </c>
      <c r="B288" s="55" t="s">
        <v>483</v>
      </c>
      <c r="C288" s="48">
        <v>921545</v>
      </c>
      <c r="D288" s="56">
        <v>1</v>
      </c>
      <c r="E288" s="48">
        <f>J23</f>
        <v>463050</v>
      </c>
    </row>
    <row r="289" spans="1:6" ht="14.25" x14ac:dyDescent="0.2">
      <c r="A289" s="50">
        <v>97</v>
      </c>
      <c r="B289" s="52" t="s">
        <v>270</v>
      </c>
      <c r="C289" s="48">
        <v>921545</v>
      </c>
      <c r="D289" s="56">
        <v>1</v>
      </c>
      <c r="E289" s="48">
        <f>J172</f>
        <v>3660624</v>
      </c>
    </row>
    <row r="290" spans="1:6" ht="14.25" x14ac:dyDescent="0.2">
      <c r="A290" s="50">
        <v>98</v>
      </c>
      <c r="B290" s="55" t="s">
        <v>262</v>
      </c>
      <c r="C290" s="48">
        <v>1178744</v>
      </c>
      <c r="D290" s="56">
        <v>3</v>
      </c>
      <c r="E290" s="48">
        <f>J69+J82+J126</f>
        <v>1425850</v>
      </c>
    </row>
    <row r="291" spans="1:6" ht="15" x14ac:dyDescent="0.2">
      <c r="A291" s="61"/>
      <c r="B291" s="66" t="s">
        <v>552</v>
      </c>
      <c r="C291" s="66"/>
      <c r="D291" s="67"/>
      <c r="E291" s="68">
        <f>SUBTOTAL(9,E193:E290)</f>
        <v>219801994</v>
      </c>
      <c r="F291" s="65"/>
    </row>
    <row r="292" spans="1:6" ht="14.25" x14ac:dyDescent="0.2">
      <c r="A292" s="62"/>
      <c r="B292" s="62"/>
      <c r="C292" s="51"/>
      <c r="D292" s="63"/>
      <c r="E292" s="51"/>
    </row>
    <row r="293" spans="1:6" ht="14.25" x14ac:dyDescent="0.2">
      <c r="A293" s="62"/>
      <c r="B293" s="62"/>
      <c r="C293" s="51"/>
      <c r="D293" s="63"/>
      <c r="E293" s="51"/>
    </row>
    <row r="294" spans="1:6" ht="14.25" x14ac:dyDescent="0.2">
      <c r="A294" s="62"/>
      <c r="B294" s="62"/>
      <c r="C294" s="51"/>
      <c r="D294" s="63"/>
      <c r="E294" s="51"/>
    </row>
    <row r="295" spans="1:6" ht="14.25" x14ac:dyDescent="0.2">
      <c r="A295" s="62"/>
      <c r="B295" s="62"/>
      <c r="C295" s="51"/>
      <c r="D295" s="63"/>
      <c r="E295" s="51"/>
    </row>
    <row r="296" spans="1:6" ht="14.25" x14ac:dyDescent="0.2">
      <c r="A296" s="62"/>
      <c r="B296" s="62"/>
      <c r="C296" s="51"/>
      <c r="D296" s="63"/>
      <c r="E296" s="51"/>
    </row>
    <row r="297" spans="1:6" ht="14.25" x14ac:dyDescent="0.2">
      <c r="A297" s="62"/>
      <c r="B297" s="62"/>
      <c r="C297" s="51"/>
      <c r="D297" s="63"/>
      <c r="E297" s="51"/>
    </row>
    <row r="298" spans="1:6" ht="14.25" x14ac:dyDescent="0.2">
      <c r="A298" s="62"/>
      <c r="B298" s="62"/>
      <c r="C298" s="51"/>
      <c r="D298" s="63"/>
      <c r="E298" s="51"/>
    </row>
    <row r="299" spans="1:6" ht="14.25" x14ac:dyDescent="0.2">
      <c r="A299" s="62"/>
      <c r="B299" s="62"/>
      <c r="C299" s="51"/>
      <c r="D299" s="63"/>
      <c r="E299" s="51"/>
    </row>
    <row r="300" spans="1:6" ht="14.25" x14ac:dyDescent="0.2">
      <c r="A300" s="62"/>
      <c r="B300" s="62"/>
      <c r="C300" s="51"/>
      <c r="D300" s="63"/>
      <c r="E300" s="51"/>
    </row>
    <row r="301" spans="1:6" ht="14.25" x14ac:dyDescent="0.2">
      <c r="A301" s="62"/>
      <c r="B301" s="62"/>
      <c r="C301" s="51"/>
      <c r="D301" s="63"/>
      <c r="E301" s="51"/>
    </row>
    <row r="302" spans="1:6" ht="14.25" x14ac:dyDescent="0.2">
      <c r="A302" s="62"/>
      <c r="B302" s="62"/>
      <c r="C302" s="51"/>
      <c r="D302" s="63"/>
      <c r="E302" s="51"/>
    </row>
    <row r="303" spans="1:6" ht="14.25" x14ac:dyDescent="0.2">
      <c r="A303" s="62"/>
      <c r="B303" s="62"/>
      <c r="C303" s="51"/>
      <c r="D303" s="63"/>
      <c r="E303" s="51"/>
    </row>
    <row r="304" spans="1:6" ht="14.25" x14ac:dyDescent="0.2">
      <c r="A304" s="62"/>
      <c r="B304" s="62"/>
      <c r="C304" s="51"/>
      <c r="D304" s="63"/>
      <c r="E304" s="51"/>
    </row>
    <row r="305" spans="1:5" ht="14.25" x14ac:dyDescent="0.2">
      <c r="A305" s="62"/>
      <c r="B305" s="62"/>
      <c r="C305" s="51"/>
      <c r="D305" s="63"/>
      <c r="E305" s="51"/>
    </row>
    <row r="306" spans="1:5" ht="14.25" x14ac:dyDescent="0.2">
      <c r="A306" s="62"/>
      <c r="B306" s="62"/>
      <c r="C306" s="51"/>
      <c r="D306" s="63"/>
      <c r="E306" s="51"/>
    </row>
  </sheetData>
  <autoFilter ref="A4:L188">
    <filterColumn colId="10" showButton="0"/>
  </autoFilter>
  <mergeCells count="22">
    <mergeCell ref="A1:L1"/>
    <mergeCell ref="A2:L2"/>
    <mergeCell ref="A3:L3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A191:E191"/>
    <mergeCell ref="A188:I188"/>
    <mergeCell ref="A49:I49"/>
    <mergeCell ref="A50:I50"/>
    <mergeCell ref="A84:I84"/>
    <mergeCell ref="A85:I85"/>
    <mergeCell ref="A124:I124"/>
    <mergeCell ref="A125:I125"/>
    <mergeCell ref="A176:I176"/>
    <mergeCell ref="A177:I177"/>
  </mergeCells>
  <pageMargins left="0.7" right="0.7" top="0.75" bottom="0.75" header="0.3" footer="0.3"/>
  <pageSetup paperSize="9" scale="44" fitToHeight="0" orientation="landscape" r:id="rId1"/>
  <rowBreaks count="4" manualBreakCount="4">
    <brk id="49" max="16383" man="1"/>
    <brk id="84" max="16383" man="1"/>
    <brk id="124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Enviar CGR</vt:lpstr>
      <vt:lpstr>'Enviar CGR'!Área_de_impresión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del Carmen Ayala Gimenez</cp:lastModifiedBy>
  <cp:lastPrinted>2019-05-16T16:10:08Z</cp:lastPrinted>
  <dcterms:created xsi:type="dcterms:W3CDTF">2012-06-15T17:56:17Z</dcterms:created>
  <dcterms:modified xsi:type="dcterms:W3CDTF">2019-09-17T19:06:05Z</dcterms:modified>
</cp:coreProperties>
</file>